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70503BEB-FB90-43CC-B41E-5F7B09E1DD2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P104" i="4"/>
  <c r="E104" i="4"/>
  <c r="F104" i="4"/>
  <c r="G104" i="4"/>
  <c r="H104" i="4"/>
  <c r="I104" i="4"/>
  <c r="J104" i="4"/>
  <c r="K104" i="4"/>
  <c r="L104" i="4"/>
  <c r="M104" i="4"/>
  <c r="N104" i="4"/>
  <c r="O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104" i="5"/>
  <c r="Z103" i="5"/>
  <c r="Y103" i="5"/>
  <c r="I103" i="5"/>
  <c r="U102" i="5"/>
  <c r="T102" i="5"/>
  <c r="P101" i="5"/>
  <c r="O101" i="5"/>
  <c r="Z100" i="5"/>
  <c r="K100" i="5"/>
  <c r="J100" i="5"/>
  <c r="U99" i="5"/>
  <c r="P98" i="5"/>
  <c r="AB97" i="5"/>
  <c r="AA97" i="5"/>
  <c r="K97" i="5"/>
  <c r="W96" i="5"/>
  <c r="V96" i="5"/>
  <c r="E96" i="5"/>
  <c r="R95" i="5"/>
  <c r="Q95" i="5"/>
  <c r="AB94" i="5"/>
  <c r="M94" i="5"/>
  <c r="L94" i="5"/>
  <c r="W93" i="5"/>
  <c r="G93" i="5"/>
  <c r="F93" i="5"/>
  <c r="R92" i="5"/>
  <c r="Y90" i="5"/>
  <c r="X90" i="5"/>
  <c r="G90" i="5"/>
  <c r="T89" i="5"/>
  <c r="S89" i="5"/>
  <c r="O88" i="5"/>
  <c r="N88" i="5"/>
  <c r="Y87" i="5"/>
  <c r="J87" i="5"/>
  <c r="I87" i="5"/>
  <c r="T86" i="5"/>
  <c r="O85" i="5"/>
  <c r="AA84" i="5"/>
  <c r="Z84" i="5"/>
  <c r="J84" i="5"/>
  <c r="U83" i="5"/>
  <c r="Q82" i="5"/>
  <c r="P82" i="5"/>
  <c r="L81" i="5"/>
  <c r="K81" i="5"/>
  <c r="V80" i="5"/>
  <c r="F80" i="5"/>
  <c r="E80" i="5"/>
  <c r="Q79" i="5"/>
  <c r="AC78" i="5"/>
  <c r="AB78" i="5"/>
  <c r="L78" i="5"/>
  <c r="X77" i="5"/>
  <c r="W77" i="5"/>
  <c r="F77" i="5"/>
  <c r="R76" i="5"/>
  <c r="N75" i="5"/>
  <c r="M75" i="5"/>
  <c r="I74" i="5"/>
  <c r="G74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V83" i="5"/>
  <c r="C48" i="5"/>
  <c r="C47" i="5"/>
  <c r="AA81" i="5"/>
  <c r="C46" i="5"/>
  <c r="C45" i="5"/>
  <c r="C44" i="5"/>
  <c r="C43" i="5"/>
  <c r="C42" i="5"/>
  <c r="C41" i="5"/>
  <c r="C40" i="5"/>
  <c r="C39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M104" i="5"/>
  <c r="L104" i="5"/>
  <c r="K104" i="5"/>
  <c r="C34" i="5"/>
  <c r="I104" i="5"/>
  <c r="G104" i="5"/>
  <c r="F104" i="5"/>
  <c r="E104" i="5"/>
  <c r="AC103" i="5"/>
  <c r="AB103" i="5"/>
  <c r="AA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G103" i="5"/>
  <c r="F103" i="5"/>
  <c r="E103" i="5"/>
  <c r="C33" i="5"/>
  <c r="AC102" i="5"/>
  <c r="AB102" i="5"/>
  <c r="AA102" i="5"/>
  <c r="Z102" i="5"/>
  <c r="Y102" i="5"/>
  <c r="X102" i="5"/>
  <c r="W102" i="5"/>
  <c r="V102" i="5"/>
  <c r="S102" i="5"/>
  <c r="R102" i="5"/>
  <c r="Q102" i="5"/>
  <c r="P102" i="5"/>
  <c r="O102" i="5"/>
  <c r="N102" i="5"/>
  <c r="M102" i="5"/>
  <c r="L102" i="5"/>
  <c r="K102" i="5"/>
  <c r="J102" i="5"/>
  <c r="I102" i="5"/>
  <c r="G102" i="5"/>
  <c r="F102" i="5"/>
  <c r="E102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N101" i="5"/>
  <c r="M101" i="5"/>
  <c r="L101" i="5"/>
  <c r="K101" i="5"/>
  <c r="J101" i="5"/>
  <c r="I101" i="5"/>
  <c r="G101" i="5"/>
  <c r="F101" i="5"/>
  <c r="E101" i="5"/>
  <c r="AC100" i="5"/>
  <c r="AB100" i="5"/>
  <c r="AA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I100" i="5"/>
  <c r="G100" i="5"/>
  <c r="F100" i="5"/>
  <c r="E100" i="5"/>
  <c r="AC99" i="5"/>
  <c r="AB99" i="5"/>
  <c r="AA99" i="5"/>
  <c r="Z99" i="5"/>
  <c r="Y99" i="5"/>
  <c r="X99" i="5"/>
  <c r="W99" i="5"/>
  <c r="V99" i="5"/>
  <c r="T99" i="5"/>
  <c r="S99" i="5"/>
  <c r="R99" i="5"/>
  <c r="Q99" i="5"/>
  <c r="P99" i="5"/>
  <c r="O99" i="5"/>
  <c r="N99" i="5"/>
  <c r="M99" i="5"/>
  <c r="L99" i="5"/>
  <c r="K99" i="5"/>
  <c r="J99" i="5"/>
  <c r="I99" i="5"/>
  <c r="G99" i="5"/>
  <c r="F99" i="5"/>
  <c r="C29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O98" i="5"/>
  <c r="N98" i="5"/>
  <c r="M98" i="5"/>
  <c r="L98" i="5"/>
  <c r="K98" i="5"/>
  <c r="J98" i="5"/>
  <c r="I98" i="5"/>
  <c r="G98" i="5"/>
  <c r="F98" i="5"/>
  <c r="C28" i="5"/>
  <c r="AC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J97" i="5"/>
  <c r="I97" i="5"/>
  <c r="G97" i="5"/>
  <c r="F97" i="5"/>
  <c r="E97" i="5"/>
  <c r="AC96" i="5"/>
  <c r="AB96" i="5"/>
  <c r="AA96" i="5"/>
  <c r="Z96" i="5"/>
  <c r="Y96" i="5"/>
  <c r="X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G96" i="5"/>
  <c r="F96" i="5"/>
  <c r="C26" i="5"/>
  <c r="AC95" i="5"/>
  <c r="AB95" i="5"/>
  <c r="AA95" i="5"/>
  <c r="Z95" i="5"/>
  <c r="Y95" i="5"/>
  <c r="X95" i="5"/>
  <c r="W95" i="5"/>
  <c r="V95" i="5"/>
  <c r="C25" i="5"/>
  <c r="T95" i="5"/>
  <c r="S95" i="5"/>
  <c r="P95" i="5"/>
  <c r="O95" i="5"/>
  <c r="N95" i="5"/>
  <c r="M95" i="5"/>
  <c r="L95" i="5"/>
  <c r="K95" i="5"/>
  <c r="J95" i="5"/>
  <c r="I95" i="5"/>
  <c r="G95" i="5"/>
  <c r="F95" i="5"/>
  <c r="E95" i="5"/>
  <c r="AC94" i="5"/>
  <c r="AA94" i="5"/>
  <c r="Z94" i="5"/>
  <c r="Y94" i="5"/>
  <c r="X94" i="5"/>
  <c r="W94" i="5"/>
  <c r="V94" i="5"/>
  <c r="U94" i="5"/>
  <c r="T94" i="5"/>
  <c r="S94" i="5"/>
  <c r="R94" i="5"/>
  <c r="Q94" i="5"/>
  <c r="P94" i="5"/>
  <c r="C24" i="5"/>
  <c r="N94" i="5"/>
  <c r="K94" i="5"/>
  <c r="J94" i="5"/>
  <c r="I94" i="5"/>
  <c r="G94" i="5"/>
  <c r="F94" i="5"/>
  <c r="E94" i="5"/>
  <c r="AC93" i="5"/>
  <c r="AB93" i="5"/>
  <c r="AA93" i="5"/>
  <c r="Z93" i="5"/>
  <c r="Y93" i="5"/>
  <c r="X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E93" i="5"/>
  <c r="AC92" i="5"/>
  <c r="AB92" i="5"/>
  <c r="AA92" i="5"/>
  <c r="Z92" i="5"/>
  <c r="Y92" i="5"/>
  <c r="X92" i="5"/>
  <c r="W92" i="5"/>
  <c r="V92" i="5"/>
  <c r="U92" i="5"/>
  <c r="T92" i="5"/>
  <c r="S92" i="5"/>
  <c r="Q92" i="5"/>
  <c r="P92" i="5"/>
  <c r="O92" i="5"/>
  <c r="N92" i="5"/>
  <c r="M92" i="5"/>
  <c r="L92" i="5"/>
  <c r="K92" i="5"/>
  <c r="J92" i="5"/>
  <c r="I92" i="5"/>
  <c r="G92" i="5"/>
  <c r="F92" i="5"/>
  <c r="E92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G91" i="5"/>
  <c r="F91" i="5"/>
  <c r="E91" i="5"/>
  <c r="AC90" i="5"/>
  <c r="AB90" i="5"/>
  <c r="AA90" i="5"/>
  <c r="Z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F90" i="5"/>
  <c r="E90" i="5"/>
  <c r="AC89" i="5"/>
  <c r="AB89" i="5"/>
  <c r="AA89" i="5"/>
  <c r="Z89" i="5"/>
  <c r="Y89" i="5"/>
  <c r="X89" i="5"/>
  <c r="W89" i="5"/>
  <c r="V89" i="5"/>
  <c r="U89" i="5"/>
  <c r="R89" i="5"/>
  <c r="Q89" i="5"/>
  <c r="P89" i="5"/>
  <c r="O89" i="5"/>
  <c r="N89" i="5"/>
  <c r="M89" i="5"/>
  <c r="L89" i="5"/>
  <c r="K89" i="5"/>
  <c r="J89" i="5"/>
  <c r="I89" i="5"/>
  <c r="G89" i="5"/>
  <c r="F89" i="5"/>
  <c r="C19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M88" i="5"/>
  <c r="L88" i="5"/>
  <c r="K88" i="5"/>
  <c r="J88" i="5"/>
  <c r="I88" i="5"/>
  <c r="G88" i="5"/>
  <c r="F88" i="5"/>
  <c r="E88" i="5"/>
  <c r="AC87" i="5"/>
  <c r="AB87" i="5"/>
  <c r="AA87" i="5"/>
  <c r="Z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G87" i="5"/>
  <c r="F87" i="5"/>
  <c r="E87" i="5"/>
  <c r="C17" i="5"/>
  <c r="AC86" i="5"/>
  <c r="AB86" i="5"/>
  <c r="AA86" i="5"/>
  <c r="Z86" i="5"/>
  <c r="Y86" i="5"/>
  <c r="X86" i="5"/>
  <c r="W86" i="5"/>
  <c r="V86" i="5"/>
  <c r="U86" i="5"/>
  <c r="S86" i="5"/>
  <c r="R86" i="5"/>
  <c r="Q86" i="5"/>
  <c r="P86" i="5"/>
  <c r="O86" i="5"/>
  <c r="N86" i="5"/>
  <c r="M86" i="5"/>
  <c r="L86" i="5"/>
  <c r="K86" i="5"/>
  <c r="J86" i="5"/>
  <c r="I86" i="5"/>
  <c r="G86" i="5"/>
  <c r="F86" i="5"/>
  <c r="E86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N85" i="5"/>
  <c r="M85" i="5"/>
  <c r="L85" i="5"/>
  <c r="K85" i="5"/>
  <c r="J85" i="5"/>
  <c r="I85" i="5"/>
  <c r="G85" i="5"/>
  <c r="F85" i="5"/>
  <c r="C15" i="5"/>
  <c r="AC84" i="5"/>
  <c r="AB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I84" i="5"/>
  <c r="G84" i="5"/>
  <c r="F84" i="5"/>
  <c r="C14" i="5"/>
  <c r="AC83" i="5"/>
  <c r="AB83" i="5"/>
  <c r="AA83" i="5"/>
  <c r="Z83" i="5"/>
  <c r="Y83" i="5"/>
  <c r="X83" i="5"/>
  <c r="W83" i="5"/>
  <c r="T83" i="5"/>
  <c r="S83" i="5"/>
  <c r="R83" i="5"/>
  <c r="Q83" i="5"/>
  <c r="P83" i="5"/>
  <c r="O83" i="5"/>
  <c r="N83" i="5"/>
  <c r="M83" i="5"/>
  <c r="L83" i="5"/>
  <c r="K83" i="5"/>
  <c r="J83" i="5"/>
  <c r="I83" i="5"/>
  <c r="G83" i="5"/>
  <c r="F83" i="5"/>
  <c r="C13" i="5"/>
  <c r="AC82" i="5"/>
  <c r="AB82" i="5"/>
  <c r="AA82" i="5"/>
  <c r="Z82" i="5"/>
  <c r="Y82" i="5"/>
  <c r="X82" i="5"/>
  <c r="W82" i="5"/>
  <c r="V82" i="5"/>
  <c r="U82" i="5"/>
  <c r="T82" i="5"/>
  <c r="S82" i="5"/>
  <c r="R82" i="5"/>
  <c r="O82" i="5"/>
  <c r="N82" i="5"/>
  <c r="M82" i="5"/>
  <c r="L82" i="5"/>
  <c r="K82" i="5"/>
  <c r="J82" i="5"/>
  <c r="I82" i="5"/>
  <c r="G82" i="5"/>
  <c r="F82" i="5"/>
  <c r="C12" i="5"/>
  <c r="AC81" i="5"/>
  <c r="AB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J81" i="5"/>
  <c r="I81" i="5"/>
  <c r="G81" i="5"/>
  <c r="F81" i="5"/>
  <c r="E81" i="5"/>
  <c r="AC80" i="5"/>
  <c r="AB80" i="5"/>
  <c r="AA80" i="5"/>
  <c r="Z80" i="5"/>
  <c r="Y80" i="5"/>
  <c r="X80" i="5"/>
  <c r="W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G80" i="5"/>
  <c r="C10" i="5"/>
  <c r="AC79" i="5"/>
  <c r="AB79" i="5"/>
  <c r="AA79" i="5"/>
  <c r="Z79" i="5"/>
  <c r="Y79" i="5"/>
  <c r="X79" i="5"/>
  <c r="W79" i="5"/>
  <c r="V79" i="5"/>
  <c r="C9" i="5"/>
  <c r="T79" i="5"/>
  <c r="S79" i="5"/>
  <c r="R79" i="5"/>
  <c r="P79" i="5"/>
  <c r="O79" i="5"/>
  <c r="N79" i="5"/>
  <c r="M79" i="5"/>
  <c r="L79" i="5"/>
  <c r="K79" i="5"/>
  <c r="J79" i="5"/>
  <c r="I79" i="5"/>
  <c r="G79" i="5"/>
  <c r="F79" i="5"/>
  <c r="E79" i="5"/>
  <c r="AA78" i="5"/>
  <c r="Z78" i="5"/>
  <c r="Y78" i="5"/>
  <c r="X78" i="5"/>
  <c r="W78" i="5"/>
  <c r="V78" i="5"/>
  <c r="U78" i="5"/>
  <c r="T78" i="5"/>
  <c r="S78" i="5"/>
  <c r="R78" i="5"/>
  <c r="Q78" i="5"/>
  <c r="P78" i="5"/>
  <c r="C8" i="5"/>
  <c r="N78" i="5"/>
  <c r="M78" i="5"/>
  <c r="K78" i="5"/>
  <c r="J78" i="5"/>
  <c r="I78" i="5"/>
  <c r="G78" i="5"/>
  <c r="F78" i="5"/>
  <c r="E78" i="5"/>
  <c r="AC77" i="5"/>
  <c r="AB77" i="5"/>
  <c r="AA77" i="5"/>
  <c r="Z77" i="5"/>
  <c r="Y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C7" i="5"/>
  <c r="AC76" i="5"/>
  <c r="AB76" i="5"/>
  <c r="AA76" i="5"/>
  <c r="Z76" i="5"/>
  <c r="Y76" i="5"/>
  <c r="X76" i="5"/>
  <c r="W76" i="5"/>
  <c r="V76" i="5"/>
  <c r="U76" i="5"/>
  <c r="T76" i="5"/>
  <c r="C6" i="5"/>
  <c r="Q76" i="5"/>
  <c r="P76" i="5"/>
  <c r="O76" i="5"/>
  <c r="N76" i="5"/>
  <c r="M76" i="5"/>
  <c r="L76" i="5"/>
  <c r="K76" i="5"/>
  <c r="J76" i="5"/>
  <c r="I76" i="5"/>
  <c r="G76" i="5"/>
  <c r="F76" i="5"/>
  <c r="E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L75" i="5"/>
  <c r="K75" i="5"/>
  <c r="J75" i="5"/>
  <c r="I75" i="5"/>
  <c r="G75" i="5"/>
  <c r="F75" i="5"/>
  <c r="E75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F74" i="5"/>
  <c r="E74" i="5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4" i="4"/>
  <c r="C33" i="4"/>
  <c r="C29" i="4"/>
  <c r="C28" i="4"/>
  <c r="C24" i="4"/>
  <c r="C19" i="4"/>
  <c r="C18" i="4"/>
  <c r="C17" i="4"/>
  <c r="C15" i="4"/>
  <c r="C14" i="4"/>
  <c r="C13" i="4"/>
  <c r="C12" i="4"/>
  <c r="C10" i="4"/>
  <c r="C9" i="4"/>
  <c r="C8" i="4"/>
  <c r="C7" i="4"/>
  <c r="C6" i="4"/>
  <c r="D35" i="6" l="1"/>
  <c r="D93" i="5"/>
  <c r="C93" i="5"/>
  <c r="C102" i="5"/>
  <c r="D102" i="5"/>
  <c r="D88" i="5"/>
  <c r="C88" i="5"/>
  <c r="D74" i="5"/>
  <c r="C74" i="5"/>
  <c r="D97" i="5"/>
  <c r="C97" i="5"/>
  <c r="D92" i="5"/>
  <c r="C92" i="5"/>
  <c r="D101" i="5"/>
  <c r="C101" i="5"/>
  <c r="D87" i="5"/>
  <c r="C87" i="5"/>
  <c r="D80" i="5"/>
  <c r="D96" i="5"/>
  <c r="D91" i="5"/>
  <c r="C91" i="5"/>
  <c r="D100" i="5"/>
  <c r="C100" i="5"/>
  <c r="C86" i="5"/>
  <c r="D86" i="5"/>
  <c r="D81" i="5"/>
  <c r="C81" i="5"/>
  <c r="D90" i="5"/>
  <c r="C90" i="5"/>
  <c r="D75" i="5"/>
  <c r="C75" i="5"/>
  <c r="D103" i="5"/>
  <c r="C103" i="5"/>
  <c r="S76" i="5"/>
  <c r="D76" i="5"/>
  <c r="C22" i="5"/>
  <c r="O94" i="5"/>
  <c r="D94" i="5"/>
  <c r="C11" i="5"/>
  <c r="C27" i="5"/>
  <c r="U95" i="5"/>
  <c r="D95" i="5"/>
  <c r="C16" i="5"/>
  <c r="C32" i="5"/>
  <c r="E98" i="5"/>
  <c r="E85" i="5"/>
  <c r="C5" i="5"/>
  <c r="C21" i="5"/>
  <c r="C31" i="5"/>
  <c r="E84" i="5"/>
  <c r="J104" i="5"/>
  <c r="D104" i="5"/>
  <c r="E99" i="5"/>
  <c r="C4" i="5"/>
  <c r="C20" i="5"/>
  <c r="C96" i="5"/>
  <c r="E77" i="5"/>
  <c r="E83" i="5"/>
  <c r="C30" i="5"/>
  <c r="O78" i="5"/>
  <c r="D78" i="5" s="1"/>
  <c r="E89" i="5"/>
  <c r="U79" i="5"/>
  <c r="D79" i="5"/>
  <c r="E82" i="5"/>
  <c r="C18" i="5"/>
  <c r="C23" i="5"/>
  <c r="C80" i="5"/>
  <c r="D95" i="4"/>
  <c r="C95" i="4"/>
  <c r="D81" i="4"/>
  <c r="C81" i="4"/>
  <c r="D90" i="4"/>
  <c r="C90" i="4"/>
  <c r="D76" i="4"/>
  <c r="C76" i="4"/>
  <c r="C86" i="4"/>
  <c r="D86" i="4"/>
  <c r="D103" i="4"/>
  <c r="C103" i="4"/>
  <c r="D75" i="4"/>
  <c r="C75" i="4"/>
  <c r="D93" i="4"/>
  <c r="C93" i="4"/>
  <c r="D102" i="4"/>
  <c r="C102" i="4"/>
  <c r="D74" i="4"/>
  <c r="C74" i="4"/>
  <c r="D97" i="4"/>
  <c r="C97" i="4"/>
  <c r="D92" i="4"/>
  <c r="C92" i="4"/>
  <c r="D101" i="4"/>
  <c r="C101" i="4"/>
  <c r="D87" i="4"/>
  <c r="C87" i="4"/>
  <c r="D96" i="4"/>
  <c r="C96" i="4"/>
  <c r="D91" i="4"/>
  <c r="C91" i="4"/>
  <c r="D100" i="4"/>
  <c r="C100" i="4"/>
  <c r="C22" i="4"/>
  <c r="D94" i="4"/>
  <c r="C11" i="4"/>
  <c r="C27" i="4"/>
  <c r="C16" i="4"/>
  <c r="C32" i="4"/>
  <c r="C5" i="4"/>
  <c r="C21" i="4"/>
  <c r="D80" i="4"/>
  <c r="C26" i="4"/>
  <c r="C31" i="4"/>
  <c r="C4" i="4"/>
  <c r="C20" i="4"/>
  <c r="C25" i="4"/>
  <c r="C30" i="4"/>
  <c r="C78" i="4"/>
  <c r="C23" i="4"/>
  <c r="C95" i="5" l="1"/>
  <c r="C94" i="4"/>
  <c r="C78" i="5"/>
  <c r="D85" i="5"/>
  <c r="C85" i="5"/>
  <c r="C99" i="5"/>
  <c r="D99" i="5"/>
  <c r="D77" i="5"/>
  <c r="C77" i="5"/>
  <c r="D84" i="5"/>
  <c r="C84" i="5"/>
  <c r="D98" i="5"/>
  <c r="C98" i="5"/>
  <c r="C94" i="5"/>
  <c r="C76" i="5"/>
  <c r="D89" i="5"/>
  <c r="C89" i="5"/>
  <c r="C79" i="5"/>
  <c r="C104" i="5"/>
  <c r="D82" i="5"/>
  <c r="C82" i="5"/>
  <c r="D83" i="5"/>
  <c r="C83" i="5"/>
  <c r="D89" i="4"/>
  <c r="C89" i="4"/>
  <c r="D83" i="4"/>
  <c r="C83" i="4"/>
  <c r="D78" i="4"/>
  <c r="D84" i="4"/>
  <c r="C84" i="4"/>
  <c r="D77" i="4"/>
  <c r="C77" i="4"/>
  <c r="D104" i="4"/>
  <c r="C104" i="4"/>
  <c r="C99" i="4"/>
  <c r="D99" i="4"/>
  <c r="D79" i="4"/>
  <c r="C79" i="4"/>
  <c r="C80" i="4"/>
  <c r="D85" i="4"/>
  <c r="C85" i="4"/>
  <c r="D88" i="4"/>
  <c r="C88" i="4"/>
  <c r="D98" i="4"/>
  <c r="C98" i="4"/>
  <c r="D82" i="4"/>
  <c r="C82" i="4"/>
</calcChain>
</file>

<file path=xl/sharedStrings.xml><?xml version="1.0" encoding="utf-8"?>
<sst xmlns="http://schemas.openxmlformats.org/spreadsheetml/2006/main" count="536" uniqueCount="45">
  <si>
    <t>Date</t>
  </si>
  <si>
    <t>Cimb</t>
  </si>
  <si>
    <t>Imbalance Prices €/MWh - October 2025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</si>
  <si>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</si>
  <si>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</si>
  <si>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</si>
  <si>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</si>
  <si>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</si>
  <si>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</si>
  <si>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</si>
  <si>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</si>
  <si>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</si>
  <si>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</si>
  <si>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</si>
  <si>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</si>
  <si>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</si>
  <si>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</si>
  <si>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</si>
  <si>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</si>
  <si>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</si>
  <si>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</si>
  <si>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</si>
  <si>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</si>
  <si>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</si>
  <si>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</si>
  <si>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</si>
  <si>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</si>
  <si>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</si>
  <si>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</si>
  <si>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</si>
  <si>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</si>
  <si>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</si>
  <si>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</si>
  <si>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</si>
  <si>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</si>
  <si>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</si>
  <si>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2025</t>
  </si>
  <si>
    <t>Total</t>
  </si>
  <si>
    <t>Activated aFRR energy UP - October 2025</t>
  </si>
  <si>
    <t>Activated aFRR energy DOWN - October 2025</t>
  </si>
  <si>
    <t>Total Activated aFRR Energy - October 2025</t>
  </si>
  <si>
    <t>Activated mFRR energy UP - October 2025</t>
  </si>
  <si>
    <t>Activated mFRR energy DOWN - October 2025</t>
  </si>
  <si>
    <t>Total Activated mFRR Energy - October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</si>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</sst>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ht="15.75" thickTop="1" x14ac:dyDescent="0.25">
      <c r="A4" s="4"/>
      <c r="B4" s="59">
        <v>45931</v>
      </c>
      <c r="C4" s="5" t="s">
        <v>28</v>
      </c>
      <c r="D4" s="6"/>
      <c r="E4" s="6"/>
      <c r="F4" s="6"/>
      <c r="G4" s="6"/>
      <c r="H4" s="6"/>
      <c r="I4" s="6"/>
      <c r="J4" s="6"/>
      <c r="K4" s="6">
        <v>177.24355818999999</v>
      </c>
      <c r="L4" s="6">
        <v>263.22000000000003</v>
      </c>
      <c r="M4" s="6">
        <v>187.35011567999999</v>
      </c>
      <c r="N4" s="6"/>
      <c r="O4" s="6"/>
      <c r="P4" s="6"/>
      <c r="Q4" s="6"/>
      <c r="R4" s="6"/>
      <c r="S4" s="6"/>
      <c r="T4" s="6"/>
      <c r="U4" s="6"/>
      <c r="V4" s="6">
        <v>227.1</v>
      </c>
      <c r="W4" s="6">
        <v>378.98</v>
      </c>
      <c r="X4" s="6"/>
      <c r="Y4" s="6"/>
      <c r="Z4" s="6"/>
      <c r="AA4" s="6">
        <v>149.24</v>
      </c>
      <c r="AB4" s="7">
        <v>128.16863862</v>
      </c>
    </row>
    <row r="5" spans="1:28" x14ac:dyDescent="0.25">
      <c r="A5" s="4"/>
      <c r="B5" s="60"/>
      <c r="C5" s="5" t="s">
        <v>29</v>
      </c>
      <c r="D5" s="6"/>
      <c r="E5" s="6">
        <v>26.823548389999999</v>
      </c>
      <c r="F5" s="6">
        <v>27.413548389999999</v>
      </c>
      <c r="G5" s="6"/>
      <c r="H5" s="6">
        <v>27.903548390000001</v>
      </c>
      <c r="I5" s="6">
        <v>27.383548390000001</v>
      </c>
      <c r="J5" s="6">
        <v>30.12354839</v>
      </c>
      <c r="K5" s="6"/>
      <c r="L5" s="6"/>
      <c r="M5" s="6"/>
      <c r="N5" s="6">
        <v>42.478638779999997</v>
      </c>
      <c r="O5" s="6">
        <v>26.333548390000001</v>
      </c>
      <c r="P5" s="6">
        <v>27.76354839</v>
      </c>
      <c r="Q5" s="6">
        <v>26.113548389999998</v>
      </c>
      <c r="R5" s="6">
        <v>27.21354839</v>
      </c>
      <c r="S5" s="6">
        <v>28.413548389999999</v>
      </c>
      <c r="T5" s="6">
        <v>31.073548389999999</v>
      </c>
      <c r="U5" s="6">
        <v>56.63</v>
      </c>
      <c r="V5" s="6"/>
      <c r="W5" s="6"/>
      <c r="X5" s="6">
        <v>162.02000000000001</v>
      </c>
      <c r="Y5" s="6">
        <v>77.84</v>
      </c>
      <c r="Z5" s="6">
        <v>58.74</v>
      </c>
      <c r="AA5" s="6"/>
      <c r="AB5" s="7"/>
    </row>
    <row r="6" spans="1:28" x14ac:dyDescent="0.25">
      <c r="A6" s="4"/>
      <c r="B6" s="60"/>
      <c r="C6" s="5" t="s">
        <v>30</v>
      </c>
      <c r="D6" s="6">
        <v>48.454999999999998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ht="15.75" thickBot="1" x14ac:dyDescent="0.3">
      <c r="A7" s="4"/>
      <c r="B7" s="61"/>
      <c r="C7" s="8" t="s">
        <v>31</v>
      </c>
      <c r="D7" s="9">
        <v>145.36500000000001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ht="15.75" thickTop="1" x14ac:dyDescent="0.25">
      <c r="A8" s="4"/>
      <c r="B8" s="59">
        <v>45932</v>
      </c>
      <c r="C8" s="5" t="s">
        <v>28</v>
      </c>
      <c r="D8" s="6">
        <v>120.01047619000001</v>
      </c>
      <c r="E8" s="6"/>
      <c r="F8" s="6"/>
      <c r="G8" s="6"/>
      <c r="H8" s="6">
        <v>120.57047618999999</v>
      </c>
      <c r="I8" s="6">
        <v>122.65047619000001</v>
      </c>
      <c r="J8" s="6"/>
      <c r="K8" s="6">
        <v>197.45</v>
      </c>
      <c r="L8" s="6">
        <v>275.54000000000002</v>
      </c>
      <c r="M8" s="6">
        <v>190.64802374000001</v>
      </c>
      <c r="N8" s="6">
        <v>140.29222915</v>
      </c>
      <c r="O8" s="6">
        <v>120.53512195</v>
      </c>
      <c r="P8" s="6">
        <v>108.55686274999999</v>
      </c>
      <c r="Q8" s="6">
        <v>101.35285714</v>
      </c>
      <c r="R8" s="6">
        <v>107.52882825</v>
      </c>
      <c r="S8" s="6">
        <v>111.75021739</v>
      </c>
      <c r="T8" s="6">
        <v>122.83016393</v>
      </c>
      <c r="U8" s="6">
        <v>185.44032787</v>
      </c>
      <c r="V8" s="6">
        <v>190.9021529</v>
      </c>
      <c r="W8" s="6">
        <v>245.38577648</v>
      </c>
      <c r="X8" s="6">
        <v>249.29395762999999</v>
      </c>
      <c r="Y8" s="6">
        <v>174.60360656</v>
      </c>
      <c r="Z8" s="6">
        <v>149.2280705</v>
      </c>
      <c r="AA8" s="6">
        <v>141.43698576</v>
      </c>
      <c r="AB8" s="7">
        <v>123.73391982</v>
      </c>
    </row>
    <row r="9" spans="1:28" x14ac:dyDescent="0.25">
      <c r="A9" s="4"/>
      <c r="B9" s="60"/>
      <c r="C9" s="5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7"/>
    </row>
    <row r="10" spans="1:28" x14ac:dyDescent="0.25">
      <c r="A10" s="4"/>
      <c r="B10" s="60"/>
      <c r="C10" s="5" t="s">
        <v>30</v>
      </c>
      <c r="D10" s="6"/>
      <c r="E10" s="6">
        <v>44.704999999999998</v>
      </c>
      <c r="F10" s="6">
        <v>44.424999999999997</v>
      </c>
      <c r="G10" s="6"/>
      <c r="H10" s="6"/>
      <c r="I10" s="6"/>
      <c r="J10" s="6">
        <v>49.02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ht="15.75" thickBot="1" x14ac:dyDescent="0.3">
      <c r="A11" s="4"/>
      <c r="B11" s="61"/>
      <c r="C11" s="8" t="s">
        <v>31</v>
      </c>
      <c r="D11" s="9"/>
      <c r="E11" s="9">
        <v>134.11500000000001</v>
      </c>
      <c r="F11" s="9">
        <v>133.27500000000001</v>
      </c>
      <c r="G11" s="9"/>
      <c r="H11" s="9"/>
      <c r="I11" s="9"/>
      <c r="J11" s="9">
        <v>147.06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ht="15.75" thickTop="1" x14ac:dyDescent="0.25">
      <c r="A12" s="4"/>
      <c r="B12" s="59">
        <v>45933</v>
      </c>
      <c r="C12" s="5" t="s">
        <v>28</v>
      </c>
      <c r="D12" s="6">
        <v>108.41487805</v>
      </c>
      <c r="E12" s="6">
        <v>96.635121949999998</v>
      </c>
      <c r="F12" s="6">
        <v>98.13461538</v>
      </c>
      <c r="G12" s="6"/>
      <c r="H12" s="6">
        <v>99.443124999999995</v>
      </c>
      <c r="I12" s="6">
        <v>103.51512194999999</v>
      </c>
      <c r="J12" s="6">
        <v>123.88487805</v>
      </c>
      <c r="K12" s="6">
        <v>176.22662252000001</v>
      </c>
      <c r="L12" s="6">
        <v>198.36951353000001</v>
      </c>
      <c r="M12" s="6">
        <v>164.97189498</v>
      </c>
      <c r="N12" s="6">
        <v>131.51566828</v>
      </c>
      <c r="O12" s="6">
        <v>91.615121950000002</v>
      </c>
      <c r="P12" s="6"/>
      <c r="Q12" s="6"/>
      <c r="R12" s="6"/>
      <c r="S12" s="6"/>
      <c r="T12" s="6"/>
      <c r="U12" s="6">
        <v>152.13</v>
      </c>
      <c r="V12" s="6">
        <v>179.03193363</v>
      </c>
      <c r="W12" s="6">
        <v>204.33893441000001</v>
      </c>
      <c r="X12" s="6">
        <v>198.86400605</v>
      </c>
      <c r="Y12" s="6">
        <v>179.22941748</v>
      </c>
      <c r="Z12" s="6">
        <v>156.76658012999999</v>
      </c>
      <c r="AA12" s="6">
        <v>162.22885160000001</v>
      </c>
      <c r="AB12" s="7">
        <v>142.44231500999999</v>
      </c>
    </row>
    <row r="13" spans="1:28" x14ac:dyDescent="0.25">
      <c r="A13" s="4"/>
      <c r="B13" s="60"/>
      <c r="C13" s="5" t="s">
        <v>29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v>13.45444444</v>
      </c>
      <c r="Q13" s="6">
        <v>-10.418181819999999</v>
      </c>
      <c r="R13" s="6">
        <v>-17.911874999999998</v>
      </c>
      <c r="S13" s="6">
        <v>-0.96555555999999998</v>
      </c>
      <c r="T13" s="6">
        <v>22.494444439999999</v>
      </c>
      <c r="U13" s="6"/>
      <c r="V13" s="6"/>
      <c r="W13" s="6"/>
      <c r="X13" s="6"/>
      <c r="Y13" s="6"/>
      <c r="Z13" s="6"/>
      <c r="AA13" s="6"/>
      <c r="AB13" s="7"/>
    </row>
    <row r="14" spans="1:28" x14ac:dyDescent="0.25">
      <c r="A14" s="4"/>
      <c r="B14" s="60"/>
      <c r="C14" s="5" t="s">
        <v>30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ht="15.75" thickBot="1" x14ac:dyDescent="0.3">
      <c r="A15" s="4"/>
      <c r="B15" s="61"/>
      <c r="C15" s="8" t="s">
        <v>31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ht="15.75" thickTop="1" x14ac:dyDescent="0.25">
      <c r="A16" s="4"/>
      <c r="B16" s="59">
        <v>45934</v>
      </c>
      <c r="C16" s="5" t="s">
        <v>28</v>
      </c>
      <c r="D16" s="6">
        <v>134.16512195000001</v>
      </c>
      <c r="E16" s="6">
        <v>119.5</v>
      </c>
      <c r="F16" s="6">
        <v>114.32428571</v>
      </c>
      <c r="G16" s="6"/>
      <c r="H16" s="6">
        <v>110.37428571</v>
      </c>
      <c r="I16" s="6">
        <v>117.33428571</v>
      </c>
      <c r="J16" s="6">
        <v>136.16</v>
      </c>
      <c r="K16" s="6">
        <v>164.76484704000001</v>
      </c>
      <c r="L16" s="6">
        <v>217.01313486000001</v>
      </c>
      <c r="M16" s="6">
        <v>176.27</v>
      </c>
      <c r="N16" s="6">
        <v>98.305306119999997</v>
      </c>
      <c r="O16" s="6"/>
      <c r="P16" s="6"/>
      <c r="Q16" s="6"/>
      <c r="R16" s="6"/>
      <c r="S16" s="6"/>
      <c r="T16" s="6"/>
      <c r="U16" s="6"/>
      <c r="V16" s="6"/>
      <c r="W16" s="6">
        <v>339.07854685000001</v>
      </c>
      <c r="X16" s="6">
        <v>317.52110712000001</v>
      </c>
      <c r="Y16" s="6">
        <v>265.96522069000002</v>
      </c>
      <c r="Z16" s="6">
        <v>213.64108026</v>
      </c>
      <c r="AA16" s="6">
        <v>172.23419867999999</v>
      </c>
      <c r="AB16" s="7">
        <v>157.43842437000001</v>
      </c>
    </row>
    <row r="17" spans="1:28" x14ac:dyDescent="0.25">
      <c r="A17" s="1"/>
      <c r="B17" s="60"/>
      <c r="C17" s="5" t="s">
        <v>29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-1.36818182</v>
      </c>
      <c r="P17" s="6">
        <v>-38.788181819999998</v>
      </c>
      <c r="Q17" s="6">
        <v>-39.508181819999997</v>
      </c>
      <c r="R17" s="6">
        <v>-37.498181819999999</v>
      </c>
      <c r="S17" s="6">
        <v>-18.248181819999999</v>
      </c>
      <c r="T17" s="6">
        <v>17.161818180000001</v>
      </c>
      <c r="U17" s="6">
        <v>30.989013719999999</v>
      </c>
      <c r="V17" s="6">
        <v>48.97</v>
      </c>
      <c r="W17" s="6"/>
      <c r="X17" s="6"/>
      <c r="Y17" s="6"/>
      <c r="Z17" s="6"/>
      <c r="AA17" s="6"/>
      <c r="AB17" s="7"/>
    </row>
    <row r="18" spans="1:28" x14ac:dyDescent="0.25">
      <c r="A18" s="1"/>
      <c r="B18" s="60"/>
      <c r="C18" s="5" t="s">
        <v>30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ht="15.75" thickBot="1" x14ac:dyDescent="0.3">
      <c r="A19" s="1"/>
      <c r="B19" s="61"/>
      <c r="C19" s="8" t="s">
        <v>31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ht="15.75" thickTop="1" x14ac:dyDescent="0.25">
      <c r="A20" s="4"/>
      <c r="B20" s="59">
        <v>45935</v>
      </c>
      <c r="C20" s="5" t="s">
        <v>28</v>
      </c>
      <c r="D20" s="6">
        <v>80.599999999999994</v>
      </c>
      <c r="E20" s="6">
        <v>80.595121950000006</v>
      </c>
      <c r="F20" s="6">
        <v>92.953265310000006</v>
      </c>
      <c r="G20" s="6"/>
      <c r="H20" s="6">
        <v>86.33</v>
      </c>
      <c r="I20" s="6">
        <v>107.65</v>
      </c>
      <c r="J20" s="6">
        <v>112.95047619</v>
      </c>
      <c r="K20" s="6">
        <v>112.51047619000001</v>
      </c>
      <c r="L20" s="6">
        <v>99.150476190000006</v>
      </c>
      <c r="M20" s="6">
        <v>80.590476190000004</v>
      </c>
      <c r="N20" s="6">
        <v>80.599999999999994</v>
      </c>
      <c r="O20" s="6">
        <v>80.514285709999996</v>
      </c>
      <c r="P20" s="6">
        <v>80.514285709999996</v>
      </c>
      <c r="Q20" s="6">
        <v>80.492857139999998</v>
      </c>
      <c r="R20" s="6"/>
      <c r="S20" s="6"/>
      <c r="T20" s="6">
        <v>80.400000000000006</v>
      </c>
      <c r="U20" s="6">
        <v>125.74047619</v>
      </c>
      <c r="V20" s="6">
        <v>191.85935221</v>
      </c>
      <c r="W20" s="6">
        <v>223.73200068</v>
      </c>
      <c r="X20" s="6">
        <v>222.19715152000001</v>
      </c>
      <c r="Y20" s="6">
        <v>211.34229902999999</v>
      </c>
      <c r="Z20" s="6">
        <v>184.84097740999999</v>
      </c>
      <c r="AA20" s="6">
        <v>170.00249693999999</v>
      </c>
      <c r="AB20" s="7">
        <v>121.71594567</v>
      </c>
    </row>
    <row r="21" spans="1:28" x14ac:dyDescent="0.25">
      <c r="A21" s="1"/>
      <c r="B21" s="60"/>
      <c r="C21" s="5" t="s">
        <v>29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v>-39.520000000000003</v>
      </c>
      <c r="T21" s="6"/>
      <c r="U21" s="6"/>
      <c r="V21" s="6"/>
      <c r="W21" s="6"/>
      <c r="X21" s="6"/>
      <c r="Y21" s="6"/>
      <c r="Z21" s="6"/>
      <c r="AA21" s="6"/>
      <c r="AB21" s="7"/>
    </row>
    <row r="22" spans="1:28" x14ac:dyDescent="0.25">
      <c r="A22" s="1"/>
      <c r="B22" s="60"/>
      <c r="C22" s="5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-35.72</v>
      </c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ht="15.75" thickBot="1" x14ac:dyDescent="0.3">
      <c r="A23" s="1"/>
      <c r="B23" s="61"/>
      <c r="C23" s="8" t="s">
        <v>31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93</v>
      </c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ht="15.75" thickTop="1" x14ac:dyDescent="0.25">
      <c r="A24" s="4"/>
      <c r="B24" s="59">
        <v>45936</v>
      </c>
      <c r="C24" s="5" t="s">
        <v>28</v>
      </c>
      <c r="D24" s="6">
        <v>128.89285713999999</v>
      </c>
      <c r="E24" s="6">
        <v>103.13</v>
      </c>
      <c r="F24" s="6"/>
      <c r="G24" s="6"/>
      <c r="H24" s="6"/>
      <c r="I24" s="6"/>
      <c r="J24" s="6"/>
      <c r="K24" s="6">
        <v>231.03032640999999</v>
      </c>
      <c r="L24" s="6">
        <v>337.56794838000002</v>
      </c>
      <c r="M24" s="6">
        <v>274.44037479999997</v>
      </c>
      <c r="N24" s="6">
        <v>181.64968547000001</v>
      </c>
      <c r="O24" s="6">
        <v>140.74354725000001</v>
      </c>
      <c r="P24" s="6">
        <v>125.03971731</v>
      </c>
      <c r="Q24" s="6">
        <v>125.37879859</v>
      </c>
      <c r="R24" s="6">
        <v>152.70944428999999</v>
      </c>
      <c r="S24" s="6">
        <v>150.21343623000001</v>
      </c>
      <c r="T24" s="6">
        <v>172.27871762999999</v>
      </c>
      <c r="U24" s="6">
        <v>237.37634145999999</v>
      </c>
      <c r="V24" s="6">
        <v>263.76179352999998</v>
      </c>
      <c r="W24" s="6">
        <v>338.49562273999999</v>
      </c>
      <c r="X24" s="6">
        <v>321.96088049999997</v>
      </c>
      <c r="Y24" s="6">
        <v>244.14710858000001</v>
      </c>
      <c r="Z24" s="6">
        <v>185.09</v>
      </c>
      <c r="AA24" s="6">
        <v>180.09</v>
      </c>
      <c r="AB24" s="7">
        <v>148.57460863</v>
      </c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7"/>
    </row>
    <row r="26" spans="1:28" x14ac:dyDescent="0.25">
      <c r="A26" s="1"/>
      <c r="B26" s="60"/>
      <c r="C26" s="5" t="s">
        <v>30</v>
      </c>
      <c r="D26" s="6"/>
      <c r="E26" s="6"/>
      <c r="F26" s="6">
        <v>31.07</v>
      </c>
      <c r="G26" s="6"/>
      <c r="H26" s="6">
        <v>34.384999999999998</v>
      </c>
      <c r="I26" s="6">
        <v>40.225000000000001</v>
      </c>
      <c r="J26" s="6">
        <v>53.755000000000003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7"/>
    </row>
    <row r="27" spans="1:28" ht="15.75" thickBot="1" x14ac:dyDescent="0.3">
      <c r="A27" s="1"/>
      <c r="B27" s="61"/>
      <c r="C27" s="8" t="s">
        <v>31</v>
      </c>
      <c r="D27" s="9"/>
      <c r="E27" s="9"/>
      <c r="F27" s="9">
        <v>93.21</v>
      </c>
      <c r="G27" s="9"/>
      <c r="H27" s="9">
        <v>103.155</v>
      </c>
      <c r="I27" s="9">
        <v>120.675</v>
      </c>
      <c r="J27" s="9">
        <v>161.26499999999999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</row>
    <row r="28" spans="1:28" ht="15.75" thickTop="1" x14ac:dyDescent="0.25">
      <c r="A28" s="4"/>
      <c r="B28" s="59">
        <v>45937</v>
      </c>
      <c r="C28" s="5" t="s">
        <v>28</v>
      </c>
      <c r="D28" s="6">
        <v>131.45047618999999</v>
      </c>
      <c r="E28" s="6"/>
      <c r="F28" s="6"/>
      <c r="G28" s="6"/>
      <c r="H28" s="6"/>
      <c r="I28" s="6"/>
      <c r="J28" s="6">
        <v>127.16047619</v>
      </c>
      <c r="K28" s="6">
        <v>187.76970881</v>
      </c>
      <c r="L28" s="6">
        <v>303.20344504000002</v>
      </c>
      <c r="M28" s="6">
        <v>364.05829098999999</v>
      </c>
      <c r="N28" s="6"/>
      <c r="O28" s="6"/>
      <c r="P28" s="6">
        <v>186.21272529999999</v>
      </c>
      <c r="Q28" s="6">
        <v>155.38598278000001</v>
      </c>
      <c r="R28" s="6">
        <v>151.42601712999999</v>
      </c>
      <c r="S28" s="6">
        <v>152.99316694000001</v>
      </c>
      <c r="T28" s="6">
        <v>162.92940136000001</v>
      </c>
      <c r="U28" s="6">
        <v>176.79928168999999</v>
      </c>
      <c r="V28" s="6">
        <v>206.33620994</v>
      </c>
      <c r="W28" s="6">
        <v>287.58145201999997</v>
      </c>
      <c r="X28" s="6">
        <v>282.31771684</v>
      </c>
      <c r="Y28" s="6">
        <v>191.70081253000001</v>
      </c>
      <c r="Z28" s="6">
        <v>170.44324053</v>
      </c>
      <c r="AA28" s="6">
        <v>145.93565497</v>
      </c>
      <c r="AB28" s="7">
        <v>126.71047618999999</v>
      </c>
    </row>
    <row r="29" spans="1:28" x14ac:dyDescent="0.25">
      <c r="A29" s="1"/>
      <c r="B29" s="60"/>
      <c r="C29" s="5" t="s">
        <v>29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77.788004849999993</v>
      </c>
      <c r="O29" s="6">
        <v>43.846022099999999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</row>
    <row r="30" spans="1:28" x14ac:dyDescent="0.25">
      <c r="A30" s="1"/>
      <c r="B30" s="60"/>
      <c r="C30" s="5" t="s">
        <v>30</v>
      </c>
      <c r="D30" s="6"/>
      <c r="E30" s="6">
        <v>47.18</v>
      </c>
      <c r="F30" s="6">
        <v>45.475000000000001</v>
      </c>
      <c r="G30" s="6"/>
      <c r="H30" s="6">
        <v>45.29</v>
      </c>
      <c r="I30" s="6">
        <v>47.32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ht="15.75" thickBot="1" x14ac:dyDescent="0.3">
      <c r="A31" s="1"/>
      <c r="B31" s="61"/>
      <c r="C31" s="8" t="s">
        <v>31</v>
      </c>
      <c r="D31" s="9"/>
      <c r="E31" s="9">
        <v>141.54</v>
      </c>
      <c r="F31" s="9">
        <v>136.42500000000001</v>
      </c>
      <c r="G31" s="9"/>
      <c r="H31" s="9">
        <v>135.87</v>
      </c>
      <c r="I31" s="9">
        <v>141.96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ht="15.75" thickTop="1" x14ac:dyDescent="0.25">
      <c r="A32" s="4"/>
      <c r="B32" s="59">
        <v>45938</v>
      </c>
      <c r="C32" s="5" t="s">
        <v>28</v>
      </c>
      <c r="D32" s="6">
        <v>121.47421052999999</v>
      </c>
      <c r="E32" s="6">
        <v>114.95074866</v>
      </c>
      <c r="F32" s="6">
        <v>113.80595237999999</v>
      </c>
      <c r="G32" s="6"/>
      <c r="H32" s="6">
        <v>113.63560975999999</v>
      </c>
      <c r="I32" s="6"/>
      <c r="J32" s="6">
        <v>128.85560975999999</v>
      </c>
      <c r="K32" s="6">
        <v>154.05324848999999</v>
      </c>
      <c r="L32" s="6">
        <v>213.07253029</v>
      </c>
      <c r="M32" s="6">
        <v>224.0788881</v>
      </c>
      <c r="N32" s="6">
        <v>179.61005637</v>
      </c>
      <c r="O32" s="6">
        <v>156.13158443</v>
      </c>
      <c r="P32" s="6">
        <v>139.78216019000001</v>
      </c>
      <c r="Q32" s="6">
        <v>119.21016392999999</v>
      </c>
      <c r="R32" s="6">
        <v>118.10016392999999</v>
      </c>
      <c r="S32" s="6">
        <v>124.57455766</v>
      </c>
      <c r="T32" s="6">
        <v>132.06024389999999</v>
      </c>
      <c r="U32" s="6">
        <v>163.9304918</v>
      </c>
      <c r="V32" s="6">
        <v>208.66057061999999</v>
      </c>
      <c r="W32" s="6">
        <v>259.05190476000001</v>
      </c>
      <c r="X32" s="6">
        <v>258.61484847999998</v>
      </c>
      <c r="Y32" s="6">
        <v>199.13871635999999</v>
      </c>
      <c r="Z32" s="6"/>
      <c r="AA32" s="6">
        <v>142.60884211000001</v>
      </c>
      <c r="AB32" s="7">
        <v>135.34416385</v>
      </c>
    </row>
    <row r="33" spans="1:28" x14ac:dyDescent="0.25">
      <c r="A33" s="1"/>
      <c r="B33" s="60"/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>
        <v>62.54</v>
      </c>
      <c r="AA33" s="6"/>
      <c r="AB33" s="7"/>
    </row>
    <row r="34" spans="1:28" x14ac:dyDescent="0.25">
      <c r="A34" s="1"/>
      <c r="B34" s="60"/>
      <c r="C34" s="5" t="s">
        <v>30</v>
      </c>
      <c r="D34" s="6"/>
      <c r="E34" s="6"/>
      <c r="F34" s="6"/>
      <c r="G34" s="6"/>
      <c r="H34" s="6"/>
      <c r="I34" s="6">
        <v>45.435000000000002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15.75" thickBot="1" x14ac:dyDescent="0.3">
      <c r="A35" s="1"/>
      <c r="B35" s="61"/>
      <c r="C35" s="8" t="s">
        <v>31</v>
      </c>
      <c r="D35" s="9"/>
      <c r="E35" s="9"/>
      <c r="F35" s="9"/>
      <c r="G35" s="9"/>
      <c r="H35" s="9"/>
      <c r="I35" s="9">
        <v>136.30500000000001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ht="15.75" thickTop="1" x14ac:dyDescent="0.25">
      <c r="A36" s="4"/>
      <c r="B36" s="59">
        <v>45939</v>
      </c>
      <c r="C36" s="5" t="s">
        <v>28</v>
      </c>
      <c r="D36" s="6">
        <v>126.80051948000001</v>
      </c>
      <c r="E36" s="6">
        <v>121.33333333</v>
      </c>
      <c r="F36" s="6">
        <v>122.31428570999999</v>
      </c>
      <c r="G36" s="6"/>
      <c r="H36" s="6">
        <v>120.38306931</v>
      </c>
      <c r="I36" s="6"/>
      <c r="J36" s="6"/>
      <c r="K36" s="6"/>
      <c r="L36" s="6"/>
      <c r="M36" s="6">
        <v>225.66</v>
      </c>
      <c r="N36" s="6">
        <v>201.15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>
        <v>258.42</v>
      </c>
      <c r="AA36" s="6"/>
      <c r="AB36" s="7"/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/>
      <c r="I37" s="6">
        <v>28.71</v>
      </c>
      <c r="J37" s="6">
        <v>32.18</v>
      </c>
      <c r="K37" s="6">
        <v>40.229999999999997</v>
      </c>
      <c r="L37" s="6">
        <v>83.89</v>
      </c>
      <c r="M37" s="6"/>
      <c r="N37" s="6"/>
      <c r="O37" s="6"/>
      <c r="P37" s="6">
        <v>29.902857139999998</v>
      </c>
      <c r="Q37" s="6">
        <v>28.82285714</v>
      </c>
      <c r="R37" s="6">
        <v>27.942857140000001</v>
      </c>
      <c r="S37" s="6">
        <v>27.795833330000001</v>
      </c>
      <c r="T37" s="6">
        <v>30.83583333</v>
      </c>
      <c r="U37" s="6">
        <v>49.556082609999997</v>
      </c>
      <c r="V37" s="6">
        <v>52.681917810000002</v>
      </c>
      <c r="W37" s="6">
        <v>94.57</v>
      </c>
      <c r="X37" s="6">
        <v>99.13</v>
      </c>
      <c r="Y37" s="6">
        <v>88.22</v>
      </c>
      <c r="Z37" s="6"/>
      <c r="AA37" s="6">
        <v>79.209999999999994</v>
      </c>
      <c r="AB37" s="7">
        <v>38.950310080000001</v>
      </c>
    </row>
    <row r="38" spans="1:28" x14ac:dyDescent="0.25">
      <c r="A38" s="1"/>
      <c r="B38" s="60"/>
      <c r="C38" s="5" t="s">
        <v>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55.92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ht="15.75" thickBot="1" x14ac:dyDescent="0.3">
      <c r="A39" s="1"/>
      <c r="B39" s="61"/>
      <c r="C39" s="8" t="s">
        <v>31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167.76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ht="15.75" thickTop="1" x14ac:dyDescent="0.25">
      <c r="A40" s="4"/>
      <c r="B40" s="59">
        <v>45940</v>
      </c>
      <c r="C40" s="5" t="s">
        <v>28</v>
      </c>
      <c r="D40" s="6"/>
      <c r="E40" s="6"/>
      <c r="F40" s="6"/>
      <c r="G40" s="6"/>
      <c r="H40" s="6"/>
      <c r="I40" s="6"/>
      <c r="J40" s="6"/>
      <c r="K40" s="6">
        <v>295.91000000000003</v>
      </c>
      <c r="L40" s="6">
        <v>297.77999999999997</v>
      </c>
      <c r="M40" s="6">
        <v>196.1</v>
      </c>
      <c r="N40" s="6">
        <v>149.15954167000001</v>
      </c>
      <c r="O40" s="6">
        <v>131.8345411</v>
      </c>
      <c r="P40" s="6">
        <v>112.46091104</v>
      </c>
      <c r="Q40" s="6"/>
      <c r="R40" s="6">
        <v>119.06</v>
      </c>
      <c r="S40" s="6">
        <v>117.90137295</v>
      </c>
      <c r="T40" s="6">
        <v>128.71865918</v>
      </c>
      <c r="U40" s="6">
        <v>192.85744133</v>
      </c>
      <c r="V40" s="6">
        <v>301.98</v>
      </c>
      <c r="W40" s="6"/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>
        <v>27.66305556</v>
      </c>
      <c r="E41" s="6">
        <v>44.01</v>
      </c>
      <c r="F41" s="6"/>
      <c r="G41" s="6"/>
      <c r="H41" s="6">
        <v>25.32</v>
      </c>
      <c r="I41" s="6">
        <v>26.9</v>
      </c>
      <c r="J41" s="6">
        <v>42</v>
      </c>
      <c r="K41" s="6"/>
      <c r="L41" s="6"/>
      <c r="M41" s="6"/>
      <c r="N41" s="6"/>
      <c r="O41" s="6"/>
      <c r="P41" s="6"/>
      <c r="Q41" s="6">
        <v>23.633055559999999</v>
      </c>
      <c r="R41" s="6"/>
      <c r="S41" s="6"/>
      <c r="T41" s="6"/>
      <c r="U41" s="6"/>
      <c r="V41" s="6"/>
      <c r="W41" s="6">
        <v>126.7</v>
      </c>
      <c r="X41" s="6">
        <v>126.28</v>
      </c>
      <c r="Y41" s="6">
        <v>94.988027209999998</v>
      </c>
      <c r="Z41" s="6">
        <v>64.266729530000006</v>
      </c>
      <c r="AA41" s="6">
        <v>41.77</v>
      </c>
      <c r="AB41" s="7">
        <v>34.759046040000001</v>
      </c>
    </row>
    <row r="42" spans="1:28" x14ac:dyDescent="0.25">
      <c r="A42" s="1"/>
      <c r="B42" s="60"/>
      <c r="C42" s="5" t="s">
        <v>30</v>
      </c>
      <c r="D42" s="6"/>
      <c r="E42" s="6"/>
      <c r="F42" s="6">
        <v>41.49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ht="15.75" thickBot="1" x14ac:dyDescent="0.3">
      <c r="A43" s="1"/>
      <c r="B43" s="61"/>
      <c r="C43" s="8" t="s">
        <v>31</v>
      </c>
      <c r="D43" s="9"/>
      <c r="E43" s="9"/>
      <c r="F43" s="9">
        <v>124.47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ht="15.75" thickTop="1" x14ac:dyDescent="0.25">
      <c r="A44" s="4"/>
      <c r="B44" s="59">
        <v>45941</v>
      </c>
      <c r="C44" s="5" t="s">
        <v>28</v>
      </c>
      <c r="D44" s="6">
        <v>129.37789809</v>
      </c>
      <c r="E44" s="6">
        <v>116.39312956000001</v>
      </c>
      <c r="F44" s="6"/>
      <c r="G44" s="6"/>
      <c r="H44" s="6"/>
      <c r="I44" s="6"/>
      <c r="J44" s="6">
        <v>128.15</v>
      </c>
      <c r="K44" s="6">
        <v>135.41</v>
      </c>
      <c r="L44" s="6">
        <v>145.13</v>
      </c>
      <c r="M44" s="6">
        <v>134.32059792999999</v>
      </c>
      <c r="N44" s="6">
        <v>126.98870243</v>
      </c>
      <c r="O44" s="6">
        <v>116.05383114</v>
      </c>
      <c r="P44" s="6">
        <v>94.374545449999999</v>
      </c>
      <c r="Q44" s="6">
        <v>80.599999999999994</v>
      </c>
      <c r="R44" s="6">
        <v>80.599999999999994</v>
      </c>
      <c r="S44" s="6">
        <v>80.599999999999994</v>
      </c>
      <c r="T44" s="6">
        <v>101.89882353</v>
      </c>
      <c r="U44" s="6"/>
      <c r="V44" s="6">
        <v>170.18921412</v>
      </c>
      <c r="W44" s="6">
        <v>199.61133004999999</v>
      </c>
      <c r="X44" s="6">
        <v>185.32107791999999</v>
      </c>
      <c r="Y44" s="6">
        <v>164.74113661999999</v>
      </c>
      <c r="Z44" s="6">
        <v>149.22076533000001</v>
      </c>
      <c r="AA44" s="6"/>
      <c r="AB44" s="7"/>
    </row>
    <row r="45" spans="1:28" x14ac:dyDescent="0.25">
      <c r="A45" s="1"/>
      <c r="B45" s="60"/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>
        <v>31.8084013</v>
      </c>
      <c r="V45" s="6"/>
      <c r="W45" s="6"/>
      <c r="X45" s="6"/>
      <c r="Y45" s="6"/>
      <c r="Z45" s="6"/>
      <c r="AA45" s="6">
        <v>54.12</v>
      </c>
      <c r="AB45" s="7">
        <v>47.61</v>
      </c>
    </row>
    <row r="46" spans="1:28" x14ac:dyDescent="0.25">
      <c r="A46" s="1"/>
      <c r="B46" s="60"/>
      <c r="C46" s="5" t="s">
        <v>30</v>
      </c>
      <c r="D46" s="6"/>
      <c r="E46" s="6"/>
      <c r="F46" s="6">
        <v>44.12</v>
      </c>
      <c r="G46" s="6"/>
      <c r="H46" s="6">
        <v>42.594999999999999</v>
      </c>
      <c r="I46" s="6">
        <v>41.774999999999999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7"/>
    </row>
    <row r="47" spans="1:28" ht="15.75" thickBot="1" x14ac:dyDescent="0.3">
      <c r="A47" s="1"/>
      <c r="B47" s="61"/>
      <c r="C47" s="8" t="s">
        <v>31</v>
      </c>
      <c r="D47" s="9"/>
      <c r="E47" s="9"/>
      <c r="F47" s="9">
        <v>132.36000000000001</v>
      </c>
      <c r="G47" s="9"/>
      <c r="H47" s="9">
        <v>127.785</v>
      </c>
      <c r="I47" s="9">
        <v>125.325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</row>
    <row r="48" spans="1:28" ht="15.75" thickTop="1" x14ac:dyDescent="0.25">
      <c r="A48" s="4"/>
      <c r="B48" s="59">
        <v>45942</v>
      </c>
      <c r="C48" s="5" t="s">
        <v>28</v>
      </c>
      <c r="D48" s="6">
        <v>144.75</v>
      </c>
      <c r="E48" s="6">
        <v>140.72999999999999</v>
      </c>
      <c r="F48" s="6"/>
      <c r="G48" s="6"/>
      <c r="H48" s="6">
        <v>113.77344262</v>
      </c>
      <c r="I48" s="6">
        <v>115.09888889</v>
      </c>
      <c r="J48" s="6"/>
      <c r="K48" s="6"/>
      <c r="L48" s="6">
        <v>134.85</v>
      </c>
      <c r="M48" s="6">
        <v>118.48940831</v>
      </c>
      <c r="N48" s="6">
        <v>111.62666667000001</v>
      </c>
      <c r="O48" s="6">
        <v>106.46666667</v>
      </c>
      <c r="P48" s="6">
        <v>98.886666669999997</v>
      </c>
      <c r="Q48" s="6">
        <v>80.599999999999994</v>
      </c>
      <c r="R48" s="6">
        <v>80.599999999999994</v>
      </c>
      <c r="S48" s="6">
        <v>88.262</v>
      </c>
      <c r="T48" s="6">
        <v>114.35666667</v>
      </c>
      <c r="U48" s="6">
        <v>132.34421592999999</v>
      </c>
      <c r="V48" s="6">
        <v>199.85149476000001</v>
      </c>
      <c r="W48" s="6">
        <v>254.28724979</v>
      </c>
      <c r="X48" s="6">
        <v>269.67854970000002</v>
      </c>
      <c r="Y48" s="6">
        <v>246.15189781000001</v>
      </c>
      <c r="Z48" s="6">
        <v>178.24</v>
      </c>
      <c r="AA48" s="6">
        <v>147.89820839000001</v>
      </c>
      <c r="AB48" s="7">
        <v>122.84857143000001</v>
      </c>
    </row>
    <row r="49" spans="1:28" x14ac:dyDescent="0.25">
      <c r="A49" s="1"/>
      <c r="B49" s="60"/>
      <c r="C49" s="5" t="s">
        <v>29</v>
      </c>
      <c r="D49" s="6"/>
      <c r="E49" s="6"/>
      <c r="F49" s="6"/>
      <c r="G49" s="6"/>
      <c r="H49" s="6"/>
      <c r="I49" s="6"/>
      <c r="J49" s="6"/>
      <c r="K49" s="6">
        <v>44.75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7"/>
    </row>
    <row r="50" spans="1:28" x14ac:dyDescent="0.25">
      <c r="A50" s="1"/>
      <c r="B50" s="60"/>
      <c r="C50" s="5" t="s">
        <v>30</v>
      </c>
      <c r="D50" s="6"/>
      <c r="E50" s="6"/>
      <c r="F50" s="6">
        <v>45.215000000000003</v>
      </c>
      <c r="G50" s="6"/>
      <c r="H50" s="6"/>
      <c r="I50" s="6"/>
      <c r="J50" s="6">
        <v>44.725000000000001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</row>
    <row r="51" spans="1:28" ht="15.75" thickBot="1" x14ac:dyDescent="0.3">
      <c r="A51" s="1"/>
      <c r="B51" s="61"/>
      <c r="C51" s="8" t="s">
        <v>31</v>
      </c>
      <c r="D51" s="9"/>
      <c r="E51" s="9"/>
      <c r="F51" s="9">
        <v>135.64500000000001</v>
      </c>
      <c r="G51" s="9"/>
      <c r="H51" s="9"/>
      <c r="I51" s="9"/>
      <c r="J51" s="9">
        <v>134.17500000000001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</row>
    <row r="52" spans="1:28" ht="15.75" thickTop="1" x14ac:dyDescent="0.25">
      <c r="A52" s="4"/>
      <c r="B52" s="59">
        <v>45943</v>
      </c>
      <c r="C52" s="5" t="s">
        <v>28</v>
      </c>
      <c r="D52" s="6">
        <v>131.31647967000001</v>
      </c>
      <c r="E52" s="6">
        <v>138.68</v>
      </c>
      <c r="F52" s="6"/>
      <c r="G52" s="6"/>
      <c r="H52" s="6"/>
      <c r="I52" s="6"/>
      <c r="J52" s="6"/>
      <c r="K52" s="6">
        <v>264.99972668999999</v>
      </c>
      <c r="L52" s="6">
        <v>366.55837967000002</v>
      </c>
      <c r="M52" s="6">
        <v>260.70234719000001</v>
      </c>
      <c r="N52" s="6">
        <v>197.08407582999999</v>
      </c>
      <c r="O52" s="6">
        <v>171.78239589</v>
      </c>
      <c r="P52" s="6">
        <v>154.25408451000001</v>
      </c>
      <c r="Q52" s="6">
        <v>133.17380836999999</v>
      </c>
      <c r="R52" s="6">
        <v>127.52107943999999</v>
      </c>
      <c r="S52" s="6">
        <v>133.54072818</v>
      </c>
      <c r="T52" s="6">
        <v>139.97</v>
      </c>
      <c r="U52" s="6">
        <v>327.68</v>
      </c>
      <c r="V52" s="6"/>
      <c r="W52" s="6">
        <v>583.54999999999995</v>
      </c>
      <c r="X52" s="6">
        <v>591.48</v>
      </c>
      <c r="Y52" s="6"/>
      <c r="Z52" s="6">
        <v>350.09</v>
      </c>
      <c r="AA52" s="6">
        <v>209.06</v>
      </c>
      <c r="AB52" s="7">
        <v>181.49</v>
      </c>
    </row>
    <row r="53" spans="1:28" x14ac:dyDescent="0.25">
      <c r="A53" s="1"/>
      <c r="B53" s="60"/>
      <c r="C53" s="5" t="s">
        <v>29</v>
      </c>
      <c r="D53" s="6"/>
      <c r="E53" s="6"/>
      <c r="F53" s="6"/>
      <c r="G53" s="6"/>
      <c r="H53" s="6"/>
      <c r="I53" s="6"/>
      <c r="J53" s="6">
        <v>45.237954549999998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>
        <v>142.27000000000001</v>
      </c>
      <c r="W53" s="6"/>
      <c r="X53" s="6"/>
      <c r="Y53" s="6">
        <v>168.07</v>
      </c>
      <c r="Z53" s="6"/>
      <c r="AA53" s="6"/>
      <c r="AB53" s="7"/>
    </row>
    <row r="54" spans="1:28" x14ac:dyDescent="0.25">
      <c r="A54" s="1"/>
      <c r="B54" s="60"/>
      <c r="C54" s="5" t="s">
        <v>30</v>
      </c>
      <c r="D54" s="6"/>
      <c r="E54" s="6"/>
      <c r="F54" s="6">
        <v>46.704999999999998</v>
      </c>
      <c r="G54" s="6"/>
      <c r="H54" s="6">
        <v>47.094999999999999</v>
      </c>
      <c r="I54" s="6">
        <v>49.69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ht="15.75" thickBot="1" x14ac:dyDescent="0.3">
      <c r="A55" s="1"/>
      <c r="B55" s="61"/>
      <c r="C55" s="8" t="s">
        <v>31</v>
      </c>
      <c r="D55" s="9"/>
      <c r="E55" s="9"/>
      <c r="F55" s="9">
        <v>140.11500000000001</v>
      </c>
      <c r="G55" s="9"/>
      <c r="H55" s="9">
        <v>141.285</v>
      </c>
      <c r="I55" s="9">
        <v>149.07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ht="15.75" thickTop="1" x14ac:dyDescent="0.25">
      <c r="A56" s="4"/>
      <c r="B56" s="59">
        <v>45944</v>
      </c>
      <c r="C56" s="5" t="s">
        <v>28</v>
      </c>
      <c r="D56" s="6">
        <v>143.51</v>
      </c>
      <c r="E56" s="6"/>
      <c r="F56" s="6"/>
      <c r="G56" s="6"/>
      <c r="H56" s="6"/>
      <c r="I56" s="6"/>
      <c r="J56" s="6">
        <v>171.89</v>
      </c>
      <c r="K56" s="6">
        <v>302.56445487000002</v>
      </c>
      <c r="L56" s="6">
        <v>394.54103128000003</v>
      </c>
      <c r="M56" s="6">
        <v>272.78893224000001</v>
      </c>
      <c r="N56" s="6">
        <v>209.31540652999999</v>
      </c>
      <c r="O56" s="6">
        <v>171.29750000000001</v>
      </c>
      <c r="P56" s="6">
        <v>160.00749999999999</v>
      </c>
      <c r="Q56" s="6">
        <v>144.63749999999999</v>
      </c>
      <c r="R56" s="6">
        <v>141.64703539999999</v>
      </c>
      <c r="S56" s="6"/>
      <c r="T56" s="6"/>
      <c r="U56" s="6"/>
      <c r="V56" s="6"/>
      <c r="W56" s="6">
        <v>712.14</v>
      </c>
      <c r="X56" s="6">
        <v>736.73</v>
      </c>
      <c r="Y56" s="6">
        <v>450.02</v>
      </c>
      <c r="Z56" s="6">
        <v>333.08727483000001</v>
      </c>
      <c r="AA56" s="6">
        <v>212.6911465</v>
      </c>
      <c r="AB56" s="7">
        <v>169.80459787999999</v>
      </c>
    </row>
    <row r="57" spans="1:28" x14ac:dyDescent="0.25">
      <c r="A57" s="1"/>
      <c r="B57" s="60"/>
      <c r="C57" s="5" t="s">
        <v>29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>
        <v>65.069585340000003</v>
      </c>
      <c r="U57" s="6">
        <v>72.174999999999997</v>
      </c>
      <c r="V57" s="6">
        <v>91.665000000000006</v>
      </c>
      <c r="W57" s="6"/>
      <c r="X57" s="6"/>
      <c r="Y57" s="6"/>
      <c r="Z57" s="6"/>
      <c r="AA57" s="6"/>
      <c r="AB57" s="7"/>
    </row>
    <row r="58" spans="1:28" x14ac:dyDescent="0.25">
      <c r="A58" s="1"/>
      <c r="B58" s="60"/>
      <c r="C58" s="5" t="s">
        <v>30</v>
      </c>
      <c r="D58" s="6"/>
      <c r="E58" s="6">
        <v>52.375</v>
      </c>
      <c r="F58" s="6">
        <v>50.564999999999998</v>
      </c>
      <c r="G58" s="6"/>
      <c r="H58" s="6">
        <v>50.744999999999997</v>
      </c>
      <c r="I58" s="6">
        <v>51.61</v>
      </c>
      <c r="J58" s="6"/>
      <c r="K58" s="6"/>
      <c r="L58" s="6"/>
      <c r="M58" s="6"/>
      <c r="N58" s="6"/>
      <c r="O58" s="6"/>
      <c r="P58" s="6"/>
      <c r="Q58" s="6"/>
      <c r="R58" s="6"/>
      <c r="S58" s="6">
        <v>59.65</v>
      </c>
      <c r="T58" s="6"/>
      <c r="U58" s="6"/>
      <c r="V58" s="6"/>
      <c r="W58" s="6"/>
      <c r="X58" s="6"/>
      <c r="Y58" s="6"/>
      <c r="Z58" s="6"/>
      <c r="AA58" s="6"/>
      <c r="AB58" s="7"/>
    </row>
    <row r="59" spans="1:28" ht="15.75" thickBot="1" x14ac:dyDescent="0.3">
      <c r="A59" s="1"/>
      <c r="B59" s="61"/>
      <c r="C59" s="8" t="s">
        <v>31</v>
      </c>
      <c r="D59" s="9"/>
      <c r="E59" s="9">
        <v>157.125</v>
      </c>
      <c r="F59" s="9">
        <v>151.69499999999999</v>
      </c>
      <c r="G59" s="9"/>
      <c r="H59" s="9">
        <v>152.23500000000001</v>
      </c>
      <c r="I59" s="9">
        <v>154.83000000000001</v>
      </c>
      <c r="J59" s="9"/>
      <c r="K59" s="9"/>
      <c r="L59" s="9"/>
      <c r="M59" s="9"/>
      <c r="N59" s="9"/>
      <c r="O59" s="9"/>
      <c r="P59" s="9"/>
      <c r="Q59" s="9"/>
      <c r="R59" s="9"/>
      <c r="S59" s="9">
        <v>178.95</v>
      </c>
      <c r="T59" s="9"/>
      <c r="U59" s="9"/>
      <c r="V59" s="9"/>
      <c r="W59" s="9"/>
      <c r="X59" s="9"/>
      <c r="Y59" s="9"/>
      <c r="Z59" s="9"/>
      <c r="AA59" s="9"/>
      <c r="AB59" s="10"/>
    </row>
    <row r="60" spans="1:28" ht="15.75" thickTop="1" x14ac:dyDescent="0.25">
      <c r="A60" s="4"/>
      <c r="B60" s="59">
        <v>45945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>
        <v>539.66999999999996</v>
      </c>
      <c r="X60" s="6"/>
      <c r="Y60" s="6"/>
      <c r="Z60" s="6"/>
      <c r="AA60" s="6"/>
      <c r="AB60" s="7"/>
    </row>
    <row r="61" spans="1:28" x14ac:dyDescent="0.25">
      <c r="A61" s="1"/>
      <c r="B61" s="60"/>
      <c r="C61" s="5" t="s">
        <v>29</v>
      </c>
      <c r="D61" s="6">
        <v>43.234484299999998</v>
      </c>
      <c r="E61" s="6">
        <v>34.799999999999997</v>
      </c>
      <c r="F61" s="6">
        <v>33.26</v>
      </c>
      <c r="G61" s="6"/>
      <c r="H61" s="6">
        <v>32.22</v>
      </c>
      <c r="I61" s="6">
        <v>33.24</v>
      </c>
      <c r="J61" s="6">
        <v>65.332799379999997</v>
      </c>
      <c r="K61" s="6">
        <v>71.348792810000006</v>
      </c>
      <c r="L61" s="6">
        <v>164.03</v>
      </c>
      <c r="M61" s="6">
        <v>137.62</v>
      </c>
      <c r="N61" s="6">
        <v>60.791157769999998</v>
      </c>
      <c r="O61" s="6">
        <v>47.053538719999999</v>
      </c>
      <c r="P61" s="6">
        <v>62.675729269999998</v>
      </c>
      <c r="Q61" s="6">
        <v>59.702983789999998</v>
      </c>
      <c r="R61" s="6">
        <v>57.317886059999999</v>
      </c>
      <c r="S61" s="6">
        <v>60.291471719999997</v>
      </c>
      <c r="T61" s="6">
        <v>49.408447580000001</v>
      </c>
      <c r="U61" s="6">
        <v>78.948865909999995</v>
      </c>
      <c r="V61" s="6">
        <v>142.52000000000001</v>
      </c>
      <c r="W61" s="6"/>
      <c r="X61" s="6">
        <v>160.41999999999999</v>
      </c>
      <c r="Y61" s="6">
        <v>144.01</v>
      </c>
      <c r="Z61" s="6">
        <v>122.89</v>
      </c>
      <c r="AA61" s="6">
        <v>65.52</v>
      </c>
      <c r="AB61" s="7">
        <v>54.27</v>
      </c>
    </row>
    <row r="62" spans="1:28" x14ac:dyDescent="0.25">
      <c r="A62" s="1"/>
      <c r="B62" s="60"/>
      <c r="C62" s="5" t="s">
        <v>30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</row>
    <row r="63" spans="1:28" ht="15.75" thickBot="1" x14ac:dyDescent="0.3">
      <c r="A63" s="1"/>
      <c r="B63" s="61"/>
      <c r="C63" s="8" t="s">
        <v>31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</row>
    <row r="64" spans="1:28" ht="15.75" thickTop="1" x14ac:dyDescent="0.25">
      <c r="A64" s="4"/>
      <c r="B64" s="59">
        <v>45946</v>
      </c>
      <c r="C64" s="5" t="s">
        <v>28</v>
      </c>
      <c r="D64" s="6">
        <v>142.86000000000001</v>
      </c>
      <c r="E64" s="6">
        <v>134.75</v>
      </c>
      <c r="F64" s="6"/>
      <c r="G64" s="6"/>
      <c r="H64" s="6"/>
      <c r="I64" s="6"/>
      <c r="J64" s="6"/>
      <c r="K64" s="6"/>
      <c r="L64" s="6">
        <v>217.97</v>
      </c>
      <c r="M64" s="6">
        <v>209.79</v>
      </c>
      <c r="N64" s="6">
        <v>180.72</v>
      </c>
      <c r="O64" s="6"/>
      <c r="P64" s="6"/>
      <c r="Q64" s="6">
        <v>130.62</v>
      </c>
      <c r="R64" s="6">
        <v>119.83467090000001</v>
      </c>
      <c r="S64" s="6">
        <v>116.6123458</v>
      </c>
      <c r="T64" s="6">
        <v>145.88</v>
      </c>
      <c r="U64" s="6">
        <v>192.41</v>
      </c>
      <c r="V64" s="6">
        <v>321.11</v>
      </c>
      <c r="W64" s="6"/>
      <c r="X64" s="6"/>
      <c r="Y64" s="6"/>
      <c r="Z64" s="6"/>
      <c r="AA64" s="6"/>
      <c r="AB64" s="7"/>
    </row>
    <row r="65" spans="1:28" x14ac:dyDescent="0.25">
      <c r="A65" s="1"/>
      <c r="B65" s="60"/>
      <c r="C65" s="5" t="s">
        <v>29</v>
      </c>
      <c r="D65" s="6"/>
      <c r="E65" s="6"/>
      <c r="F65" s="6">
        <v>28.74</v>
      </c>
      <c r="G65" s="6"/>
      <c r="H65" s="6">
        <v>28.88</v>
      </c>
      <c r="I65" s="6">
        <v>29.47</v>
      </c>
      <c r="J65" s="6"/>
      <c r="K65" s="6">
        <v>85.71</v>
      </c>
      <c r="L65" s="6"/>
      <c r="M65" s="6"/>
      <c r="N65" s="6"/>
      <c r="O65" s="6">
        <v>47.51</v>
      </c>
      <c r="P65" s="6">
        <v>45.25</v>
      </c>
      <c r="Q65" s="6"/>
      <c r="R65" s="6"/>
      <c r="S65" s="6"/>
      <c r="T65" s="6"/>
      <c r="U65" s="6"/>
      <c r="V65" s="6"/>
      <c r="W65" s="6">
        <v>101.96</v>
      </c>
      <c r="X65" s="6">
        <v>93.93</v>
      </c>
      <c r="Y65" s="6">
        <v>92.7</v>
      </c>
      <c r="Z65" s="6">
        <v>69.28</v>
      </c>
      <c r="AA65" s="6">
        <v>63.55</v>
      </c>
      <c r="AB65" s="7">
        <v>53.14</v>
      </c>
    </row>
    <row r="66" spans="1:28" x14ac:dyDescent="0.25">
      <c r="A66" s="1"/>
      <c r="B66" s="60"/>
      <c r="C66" s="5" t="s">
        <v>30</v>
      </c>
      <c r="D66" s="6"/>
      <c r="E66" s="6"/>
      <c r="F66" s="6"/>
      <c r="G66" s="6"/>
      <c r="H66" s="6"/>
      <c r="I66" s="6"/>
      <c r="J66" s="6">
        <v>57.524999999999999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ht="15.75" thickBot="1" x14ac:dyDescent="0.3">
      <c r="A67" s="1"/>
      <c r="B67" s="61"/>
      <c r="C67" s="8" t="s">
        <v>31</v>
      </c>
      <c r="D67" s="9"/>
      <c r="E67" s="9"/>
      <c r="F67" s="9"/>
      <c r="G67" s="9"/>
      <c r="H67" s="9"/>
      <c r="I67" s="9"/>
      <c r="J67" s="9">
        <v>172.57499999999999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ht="15.75" thickTop="1" x14ac:dyDescent="0.25">
      <c r="A68" s="4"/>
      <c r="B68" s="59">
        <v>45947</v>
      </c>
      <c r="C68" s="5" t="s">
        <v>28</v>
      </c>
      <c r="D68" s="6"/>
      <c r="E68" s="6"/>
      <c r="F68" s="6"/>
      <c r="G68" s="6"/>
      <c r="H68" s="6"/>
      <c r="I68" s="6"/>
      <c r="J68" s="6"/>
      <c r="K68" s="6">
        <v>187.5</v>
      </c>
      <c r="L68" s="6">
        <v>207.37953984000001</v>
      </c>
      <c r="M68" s="6">
        <v>188.62136842000001</v>
      </c>
      <c r="N68" s="6"/>
      <c r="O68" s="6"/>
      <c r="P68" s="6"/>
      <c r="Q68" s="6"/>
      <c r="R68" s="6">
        <v>120.18512195</v>
      </c>
      <c r="S68" s="6">
        <v>125.15512194999999</v>
      </c>
      <c r="T68" s="6">
        <v>135.84023809999999</v>
      </c>
      <c r="U68" s="6">
        <v>224.93350186999999</v>
      </c>
      <c r="V68" s="6">
        <v>235.84232359999999</v>
      </c>
      <c r="W68" s="6">
        <v>294.77999999999997</v>
      </c>
      <c r="X68" s="6"/>
      <c r="Y68" s="6"/>
      <c r="Z68" s="6"/>
      <c r="AA68" s="6"/>
      <c r="AB68" s="7"/>
    </row>
    <row r="69" spans="1:28" x14ac:dyDescent="0.25">
      <c r="A69" s="1"/>
      <c r="B69" s="60"/>
      <c r="C69" s="5" t="s">
        <v>29</v>
      </c>
      <c r="D69" s="6">
        <v>50.11</v>
      </c>
      <c r="E69" s="6">
        <v>27.68</v>
      </c>
      <c r="F69" s="6">
        <v>27.57</v>
      </c>
      <c r="G69" s="6"/>
      <c r="H69" s="6">
        <v>27.44</v>
      </c>
      <c r="I69" s="6"/>
      <c r="J69" s="6"/>
      <c r="K69" s="6"/>
      <c r="L69" s="6"/>
      <c r="M69" s="6"/>
      <c r="N69" s="6">
        <v>64.510000000000005</v>
      </c>
      <c r="O69" s="6">
        <v>59.52</v>
      </c>
      <c r="P69" s="6"/>
      <c r="Q69" s="6"/>
      <c r="R69" s="6"/>
      <c r="S69" s="6"/>
      <c r="T69" s="6"/>
      <c r="U69" s="6"/>
      <c r="V69" s="6"/>
      <c r="W69" s="6"/>
      <c r="X69" s="6">
        <v>89.04</v>
      </c>
      <c r="Y69" s="6">
        <v>58.447644689999997</v>
      </c>
      <c r="Z69" s="6">
        <v>58.695627399999999</v>
      </c>
      <c r="AA69" s="6">
        <v>41.414444439999997</v>
      </c>
      <c r="AB69" s="7">
        <v>32.764444439999998</v>
      </c>
    </row>
    <row r="70" spans="1:28" x14ac:dyDescent="0.25">
      <c r="A70" s="1"/>
      <c r="B70" s="60"/>
      <c r="C70" s="5" t="s">
        <v>30</v>
      </c>
      <c r="D70" s="6"/>
      <c r="E70" s="6"/>
      <c r="F70" s="6"/>
      <c r="G70" s="6"/>
      <c r="H70" s="6"/>
      <c r="I70" s="6">
        <v>46.774999999999999</v>
      </c>
      <c r="J70" s="6">
        <v>52.37</v>
      </c>
      <c r="K70" s="6"/>
      <c r="L70" s="6"/>
      <c r="M70" s="6"/>
      <c r="N70" s="6"/>
      <c r="O70" s="6"/>
      <c r="P70" s="6">
        <v>50.23</v>
      </c>
      <c r="Q70" s="6">
        <v>45.914999999999999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ht="15.75" thickBot="1" x14ac:dyDescent="0.3">
      <c r="A71" s="1"/>
      <c r="B71" s="61"/>
      <c r="C71" s="8" t="s">
        <v>31</v>
      </c>
      <c r="D71" s="9"/>
      <c r="E71" s="9"/>
      <c r="F71" s="9"/>
      <c r="G71" s="9"/>
      <c r="H71" s="9"/>
      <c r="I71" s="9">
        <v>140.32499999999999</v>
      </c>
      <c r="J71" s="9">
        <v>157.11000000000001</v>
      </c>
      <c r="K71" s="9"/>
      <c r="L71" s="9"/>
      <c r="M71" s="9"/>
      <c r="N71" s="9"/>
      <c r="O71" s="9"/>
      <c r="P71" s="9">
        <v>150.69</v>
      </c>
      <c r="Q71" s="9">
        <v>137.745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ht="15.75" thickTop="1" x14ac:dyDescent="0.25">
      <c r="A72" s="4"/>
      <c r="B72" s="59">
        <v>45948</v>
      </c>
      <c r="C72" s="5" t="s">
        <v>28</v>
      </c>
      <c r="D72" s="6"/>
      <c r="E72" s="6"/>
      <c r="F72" s="6"/>
      <c r="G72" s="6"/>
      <c r="H72" s="6"/>
      <c r="I72" s="6"/>
      <c r="J72" s="6"/>
      <c r="K72" s="6"/>
      <c r="L72" s="6">
        <v>263.10000000000002</v>
      </c>
      <c r="M72" s="6">
        <v>208.10583871</v>
      </c>
      <c r="N72" s="6">
        <v>141.93952770999999</v>
      </c>
      <c r="O72" s="6">
        <v>123.80512195</v>
      </c>
      <c r="P72" s="6">
        <v>113.79777778</v>
      </c>
      <c r="Q72" s="6">
        <v>104.11</v>
      </c>
      <c r="R72" s="6">
        <v>101.08</v>
      </c>
      <c r="S72" s="6">
        <v>106.57</v>
      </c>
      <c r="T72" s="6">
        <v>119.53636364</v>
      </c>
      <c r="U72" s="6">
        <v>209.12565934</v>
      </c>
      <c r="V72" s="6">
        <v>241.53873949999999</v>
      </c>
      <c r="W72" s="6">
        <v>254.85159623999999</v>
      </c>
      <c r="X72" s="6">
        <v>254.48012797000001</v>
      </c>
      <c r="Y72" s="6"/>
      <c r="Z72" s="6"/>
      <c r="AA72" s="6"/>
      <c r="AB72" s="7"/>
    </row>
    <row r="73" spans="1:28" x14ac:dyDescent="0.25">
      <c r="A73" s="1"/>
      <c r="B73" s="60"/>
      <c r="C73" s="5" t="s">
        <v>29</v>
      </c>
      <c r="D73" s="6"/>
      <c r="E73" s="6"/>
      <c r="F73" s="6"/>
      <c r="G73" s="6"/>
      <c r="H73" s="6"/>
      <c r="I73" s="6"/>
      <c r="J73" s="6"/>
      <c r="K73" s="6">
        <v>77.63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>
        <v>86.75</v>
      </c>
      <c r="Z73" s="6">
        <v>57.490935960000002</v>
      </c>
      <c r="AA73" s="6">
        <v>32.950000000000003</v>
      </c>
      <c r="AB73" s="7">
        <v>28.71</v>
      </c>
    </row>
    <row r="74" spans="1:28" x14ac:dyDescent="0.25">
      <c r="A74" s="1"/>
      <c r="B74" s="60"/>
      <c r="C74" s="5" t="s">
        <v>30</v>
      </c>
      <c r="D74" s="6">
        <v>54.075000000000003</v>
      </c>
      <c r="E74" s="6">
        <v>50.244999999999997</v>
      </c>
      <c r="F74" s="6">
        <v>47.765000000000001</v>
      </c>
      <c r="G74" s="6"/>
      <c r="H74" s="6">
        <v>45.93</v>
      </c>
      <c r="I74" s="6">
        <v>45.67</v>
      </c>
      <c r="J74" s="6">
        <v>52.265000000000001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ht="15.75" thickBot="1" x14ac:dyDescent="0.3">
      <c r="A75" s="1"/>
      <c r="B75" s="61"/>
      <c r="C75" s="8" t="s">
        <v>31</v>
      </c>
      <c r="D75" s="9">
        <v>162.22499999999999</v>
      </c>
      <c r="E75" s="9">
        <v>150.73500000000001</v>
      </c>
      <c r="F75" s="9">
        <v>143.29499999999999</v>
      </c>
      <c r="G75" s="9"/>
      <c r="H75" s="9">
        <v>137.79</v>
      </c>
      <c r="I75" s="9">
        <v>137.01</v>
      </c>
      <c r="J75" s="9">
        <v>156.79499999999999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ht="15.75" thickTop="1" x14ac:dyDescent="0.25">
      <c r="A76" s="4"/>
      <c r="B76" s="59">
        <v>45949</v>
      </c>
      <c r="C76" s="5" t="s">
        <v>28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222.51</v>
      </c>
      <c r="W76" s="6"/>
      <c r="X76" s="6"/>
      <c r="Y76" s="6"/>
      <c r="Z76" s="6"/>
      <c r="AA76" s="6"/>
      <c r="AB76" s="7">
        <v>151.79</v>
      </c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/>
      <c r="J77" s="6"/>
      <c r="K77" s="6"/>
      <c r="L77" s="6">
        <v>31.81</v>
      </c>
      <c r="M77" s="6">
        <v>29.29</v>
      </c>
      <c r="N77" s="6"/>
      <c r="O77" s="6"/>
      <c r="P77" s="6">
        <v>19.399999999999999</v>
      </c>
      <c r="Q77" s="6">
        <v>-4.63</v>
      </c>
      <c r="R77" s="6">
        <v>-19.010000000000002</v>
      </c>
      <c r="S77" s="6">
        <v>-1.93</v>
      </c>
      <c r="T77" s="6">
        <v>21.74</v>
      </c>
      <c r="U77" s="6">
        <v>53.86</v>
      </c>
      <c r="V77" s="6"/>
      <c r="W77" s="6">
        <v>90.43</v>
      </c>
      <c r="X77" s="6">
        <v>100.85</v>
      </c>
      <c r="Y77" s="6">
        <v>77.652442460000003</v>
      </c>
      <c r="Z77" s="6">
        <v>41.73</v>
      </c>
      <c r="AA77" s="6">
        <v>64.5</v>
      </c>
      <c r="AB77" s="7"/>
    </row>
    <row r="78" spans="1:28" x14ac:dyDescent="0.25">
      <c r="A78" s="1"/>
      <c r="B78" s="60"/>
      <c r="C78" s="5" t="s">
        <v>30</v>
      </c>
      <c r="D78" s="6">
        <v>46.46</v>
      </c>
      <c r="E78" s="6">
        <v>44.98</v>
      </c>
      <c r="F78" s="6">
        <v>43.664999999999999</v>
      </c>
      <c r="G78" s="6"/>
      <c r="H78" s="6">
        <v>43.63</v>
      </c>
      <c r="I78" s="6">
        <v>44.26</v>
      </c>
      <c r="J78" s="6">
        <v>45.104999999999997</v>
      </c>
      <c r="K78" s="6">
        <v>49.19</v>
      </c>
      <c r="L78" s="6"/>
      <c r="M78" s="6"/>
      <c r="N78" s="6">
        <v>41.46</v>
      </c>
      <c r="O78" s="6">
        <v>37.195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ht="15.75" thickBot="1" x14ac:dyDescent="0.3">
      <c r="A79" s="1"/>
      <c r="B79" s="61"/>
      <c r="C79" s="8" t="s">
        <v>31</v>
      </c>
      <c r="D79" s="9">
        <v>139.38</v>
      </c>
      <c r="E79" s="9">
        <v>134.94</v>
      </c>
      <c r="F79" s="9">
        <v>130.995</v>
      </c>
      <c r="G79" s="9"/>
      <c r="H79" s="9">
        <v>130.88999999999999</v>
      </c>
      <c r="I79" s="9">
        <v>132.78</v>
      </c>
      <c r="J79" s="9">
        <v>135.315</v>
      </c>
      <c r="K79" s="9">
        <v>147.57</v>
      </c>
      <c r="L79" s="9"/>
      <c r="M79" s="9"/>
      <c r="N79" s="9">
        <v>124.38</v>
      </c>
      <c r="O79" s="9">
        <v>111.58499999999999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ht="15.75" thickTop="1" x14ac:dyDescent="0.25">
      <c r="A80" s="4"/>
      <c r="B80" s="59">
        <v>45950</v>
      </c>
      <c r="C80" s="5" t="s">
        <v>28</v>
      </c>
      <c r="D80" s="6">
        <v>115.60207547</v>
      </c>
      <c r="E80" s="6"/>
      <c r="F80" s="6">
        <v>103.80406091</v>
      </c>
      <c r="G80" s="6"/>
      <c r="H80" s="6"/>
      <c r="I80" s="6">
        <v>113.73682927</v>
      </c>
      <c r="J80" s="6">
        <v>185.9</v>
      </c>
      <c r="K80" s="6">
        <v>323.07583971999998</v>
      </c>
      <c r="L80" s="6">
        <v>412.96417889999998</v>
      </c>
      <c r="M80" s="6">
        <v>198.93572642000001</v>
      </c>
      <c r="N80" s="6">
        <v>146.95990007</v>
      </c>
      <c r="O80" s="6">
        <v>116.35634146</v>
      </c>
      <c r="P80" s="6">
        <v>106.49333333</v>
      </c>
      <c r="Q80" s="6"/>
      <c r="R80" s="6"/>
      <c r="S80" s="6"/>
      <c r="T80" s="6"/>
      <c r="U80" s="6"/>
      <c r="V80" s="6"/>
      <c r="W80" s="6">
        <v>561.98</v>
      </c>
      <c r="X80" s="6"/>
      <c r="Y80" s="6"/>
      <c r="Z80" s="6"/>
      <c r="AA80" s="6"/>
      <c r="AB80" s="7">
        <v>193.76</v>
      </c>
    </row>
    <row r="81" spans="1:28" x14ac:dyDescent="0.25">
      <c r="A81" s="1"/>
      <c r="B81" s="60"/>
      <c r="C81" s="5" t="s">
        <v>29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24.59</v>
      </c>
      <c r="R81" s="6">
        <v>26.01583333</v>
      </c>
      <c r="S81" s="6">
        <v>26.625833329999999</v>
      </c>
      <c r="T81" s="6">
        <v>32.175833330000003</v>
      </c>
      <c r="U81" s="6">
        <v>57.770639850000002</v>
      </c>
      <c r="V81" s="6">
        <v>141.43</v>
      </c>
      <c r="W81" s="6"/>
      <c r="X81" s="6">
        <v>173.6</v>
      </c>
      <c r="Y81" s="6">
        <v>92.317830639999997</v>
      </c>
      <c r="Z81" s="6">
        <v>114.42</v>
      </c>
      <c r="AA81" s="6">
        <v>80.510000000000005</v>
      </c>
      <c r="AB81" s="7"/>
    </row>
    <row r="82" spans="1:28" x14ac:dyDescent="0.25">
      <c r="A82" s="1"/>
      <c r="B82" s="60"/>
      <c r="C82" s="5" t="s">
        <v>30</v>
      </c>
      <c r="D82" s="6"/>
      <c r="E82" s="6">
        <v>40.734999999999999</v>
      </c>
      <c r="F82" s="6"/>
      <c r="G82" s="6"/>
      <c r="H82" s="6">
        <v>39.9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ht="15.75" thickBot="1" x14ac:dyDescent="0.3">
      <c r="A83" s="1"/>
      <c r="B83" s="61"/>
      <c r="C83" s="8" t="s">
        <v>31</v>
      </c>
      <c r="D83" s="9"/>
      <c r="E83" s="9">
        <v>122.205</v>
      </c>
      <c r="F83" s="9"/>
      <c r="G83" s="9"/>
      <c r="H83" s="9">
        <v>119.7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ht="15.75" thickTop="1" x14ac:dyDescent="0.25">
      <c r="A84" s="4"/>
      <c r="B84" s="59">
        <v>45951</v>
      </c>
      <c r="C84" s="5" t="s">
        <v>28</v>
      </c>
      <c r="D84" s="6">
        <v>156.00731707</v>
      </c>
      <c r="E84" s="6">
        <v>121.50707317</v>
      </c>
      <c r="F84" s="6"/>
      <c r="G84" s="6"/>
      <c r="H84" s="6"/>
      <c r="I84" s="6"/>
      <c r="J84" s="6"/>
      <c r="K84" s="6"/>
      <c r="L84" s="6"/>
      <c r="M84" s="6">
        <v>329.64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7"/>
    </row>
    <row r="85" spans="1:28" x14ac:dyDescent="0.25">
      <c r="A85" s="1"/>
      <c r="B85" s="60"/>
      <c r="C85" s="5" t="s">
        <v>29</v>
      </c>
      <c r="D85" s="6"/>
      <c r="E85" s="6"/>
      <c r="F85" s="6"/>
      <c r="G85" s="6"/>
      <c r="H85" s="6"/>
      <c r="I85" s="6"/>
      <c r="J85" s="6"/>
      <c r="K85" s="6">
        <v>122.45</v>
      </c>
      <c r="L85" s="6">
        <v>133.13999999999999</v>
      </c>
      <c r="M85" s="6"/>
      <c r="N85" s="6">
        <v>59.1</v>
      </c>
      <c r="O85" s="6">
        <v>44.614717759999998</v>
      </c>
      <c r="P85" s="6">
        <v>38.355690500000001</v>
      </c>
      <c r="Q85" s="6">
        <v>32.325833330000002</v>
      </c>
      <c r="R85" s="6">
        <v>29.156111110000001</v>
      </c>
      <c r="S85" s="6">
        <v>35.844047080000003</v>
      </c>
      <c r="T85" s="6">
        <v>47.598992330000002</v>
      </c>
      <c r="U85" s="6">
        <v>57.869019360000003</v>
      </c>
      <c r="V85" s="6">
        <v>89.755496309999998</v>
      </c>
      <c r="W85" s="6">
        <v>76.940628219999994</v>
      </c>
      <c r="X85" s="6">
        <v>66.716488639999994</v>
      </c>
      <c r="Y85" s="6">
        <v>52.656480739999999</v>
      </c>
      <c r="Z85" s="6">
        <v>50.825571959999998</v>
      </c>
      <c r="AA85" s="6">
        <v>45.168604649999999</v>
      </c>
      <c r="AB85" s="7">
        <v>30.12</v>
      </c>
    </row>
    <row r="86" spans="1:28" x14ac:dyDescent="0.25">
      <c r="A86" s="1"/>
      <c r="B86" s="60"/>
      <c r="C86" s="5" t="s">
        <v>30</v>
      </c>
      <c r="D86" s="6"/>
      <c r="E86" s="6"/>
      <c r="F86" s="6">
        <v>44.994999999999997</v>
      </c>
      <c r="G86" s="6"/>
      <c r="H86" s="6">
        <v>44.155000000000001</v>
      </c>
      <c r="I86" s="6">
        <v>46.225000000000001</v>
      </c>
      <c r="J86" s="6">
        <v>65.215000000000003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ht="15.75" thickBot="1" x14ac:dyDescent="0.3">
      <c r="A87" s="1"/>
      <c r="B87" s="61"/>
      <c r="C87" s="8" t="s">
        <v>31</v>
      </c>
      <c r="D87" s="9"/>
      <c r="E87" s="9"/>
      <c r="F87" s="9">
        <v>134.98500000000001</v>
      </c>
      <c r="G87" s="9"/>
      <c r="H87" s="9">
        <v>132.465</v>
      </c>
      <c r="I87" s="9">
        <v>138.67500000000001</v>
      </c>
      <c r="J87" s="9">
        <v>195.64500000000001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ht="15.75" thickTop="1" x14ac:dyDescent="0.25">
      <c r="A88" s="4"/>
      <c r="B88" s="59">
        <v>45952</v>
      </c>
      <c r="C88" s="5" t="s">
        <v>28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>
        <v>162.9</v>
      </c>
      <c r="P88" s="6">
        <v>129.56567863000001</v>
      </c>
      <c r="Q88" s="6">
        <v>122.26093284</v>
      </c>
      <c r="R88" s="6">
        <v>120.27257711999999</v>
      </c>
      <c r="S88" s="6">
        <v>141.46298152</v>
      </c>
      <c r="T88" s="6">
        <v>155.4552381</v>
      </c>
      <c r="U88" s="6">
        <v>237.23</v>
      </c>
      <c r="V88" s="6">
        <v>301.94</v>
      </c>
      <c r="W88" s="6"/>
      <c r="X88" s="6"/>
      <c r="Y88" s="6"/>
      <c r="Z88" s="6"/>
      <c r="AA88" s="6"/>
      <c r="AB88" s="7"/>
    </row>
    <row r="89" spans="1:28" x14ac:dyDescent="0.25">
      <c r="A89" s="1"/>
      <c r="B89" s="60"/>
      <c r="C89" s="5" t="s">
        <v>29</v>
      </c>
      <c r="D89" s="6">
        <v>28.98</v>
      </c>
      <c r="E89" s="6">
        <v>28.86</v>
      </c>
      <c r="F89" s="6">
        <v>29.12</v>
      </c>
      <c r="G89" s="6"/>
      <c r="H89" s="6">
        <v>28.77</v>
      </c>
      <c r="I89" s="6">
        <v>28.67</v>
      </c>
      <c r="J89" s="6">
        <v>32.479999999999997</v>
      </c>
      <c r="K89" s="6">
        <v>51.317798170000003</v>
      </c>
      <c r="L89" s="6">
        <v>57.300643039999997</v>
      </c>
      <c r="M89" s="6">
        <v>44.161767810000001</v>
      </c>
      <c r="N89" s="6">
        <v>38.229090909999996</v>
      </c>
      <c r="O89" s="6"/>
      <c r="P89" s="6"/>
      <c r="Q89" s="6"/>
      <c r="R89" s="6"/>
      <c r="S89" s="6"/>
      <c r="T89" s="6"/>
      <c r="U89" s="6"/>
      <c r="V89" s="6"/>
      <c r="W89" s="6">
        <v>116.48594660000001</v>
      </c>
      <c r="X89" s="6">
        <v>81.474999999999994</v>
      </c>
      <c r="Y89" s="6">
        <v>57.13937799</v>
      </c>
      <c r="Z89" s="6">
        <v>70.2</v>
      </c>
      <c r="AA89" s="6">
        <v>47.27103271</v>
      </c>
      <c r="AB89" s="7">
        <v>34.54</v>
      </c>
    </row>
    <row r="90" spans="1:28" x14ac:dyDescent="0.25">
      <c r="A90" s="1"/>
      <c r="B90" s="60"/>
      <c r="C90" s="5" t="s">
        <v>30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ht="15.75" thickBot="1" x14ac:dyDescent="0.3">
      <c r="A91" s="1"/>
      <c r="B91" s="61"/>
      <c r="C91" s="8" t="s">
        <v>31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ht="15.75" thickTop="1" x14ac:dyDescent="0.25">
      <c r="A92" s="4"/>
      <c r="B92" s="59">
        <v>45953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>
        <v>205.82</v>
      </c>
      <c r="N92" s="6">
        <v>160.33337423</v>
      </c>
      <c r="O92" s="6">
        <v>117.41013513999999</v>
      </c>
      <c r="P92" s="6">
        <v>103.8</v>
      </c>
      <c r="Q92" s="6"/>
      <c r="R92" s="6">
        <v>90.072580650000006</v>
      </c>
      <c r="S92" s="6">
        <v>111.24533332999999</v>
      </c>
      <c r="T92" s="6">
        <v>136.32609755999999</v>
      </c>
      <c r="U92" s="6">
        <v>191.53246669999999</v>
      </c>
      <c r="V92" s="6">
        <v>204.69</v>
      </c>
      <c r="W92" s="6"/>
      <c r="X92" s="6"/>
      <c r="Y92" s="6"/>
      <c r="Z92" s="6"/>
      <c r="AA92" s="6"/>
      <c r="AB92" s="7"/>
    </row>
    <row r="93" spans="1:28" x14ac:dyDescent="0.25">
      <c r="A93" s="1"/>
      <c r="B93" s="60"/>
      <c r="C93" s="5" t="s">
        <v>29</v>
      </c>
      <c r="D93" s="6">
        <v>32.619999999999997</v>
      </c>
      <c r="E93" s="6"/>
      <c r="F93" s="6"/>
      <c r="G93" s="6"/>
      <c r="H93" s="6"/>
      <c r="I93" s="6"/>
      <c r="J93" s="6"/>
      <c r="K93" s="6">
        <v>69.52</v>
      </c>
      <c r="L93" s="6">
        <v>73.489999999999995</v>
      </c>
      <c r="M93" s="6"/>
      <c r="N93" s="6"/>
      <c r="O93" s="6"/>
      <c r="P93" s="6"/>
      <c r="Q93" s="6">
        <v>21.47181818</v>
      </c>
      <c r="R93" s="6"/>
      <c r="S93" s="6"/>
      <c r="T93" s="6"/>
      <c r="U93" s="6"/>
      <c r="V93" s="6"/>
      <c r="W93" s="6">
        <v>72.900000000000006</v>
      </c>
      <c r="X93" s="6">
        <v>53.122764660000001</v>
      </c>
      <c r="Y93" s="6">
        <v>46.474486519999999</v>
      </c>
      <c r="Z93" s="6">
        <v>43.320583569999997</v>
      </c>
      <c r="AA93" s="6">
        <v>30.2</v>
      </c>
      <c r="AB93" s="7">
        <v>24.48</v>
      </c>
    </row>
    <row r="94" spans="1:28" x14ac:dyDescent="0.25">
      <c r="A94" s="1"/>
      <c r="B94" s="60"/>
      <c r="C94" s="5" t="s">
        <v>30</v>
      </c>
      <c r="D94" s="6"/>
      <c r="E94" s="6">
        <v>53.414999999999999</v>
      </c>
      <c r="F94" s="6">
        <v>50.155000000000001</v>
      </c>
      <c r="G94" s="6"/>
      <c r="H94" s="6">
        <v>46.645000000000003</v>
      </c>
      <c r="I94" s="6">
        <v>46.015000000000001</v>
      </c>
      <c r="J94" s="6">
        <v>60.35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ht="15.75" thickBot="1" x14ac:dyDescent="0.3">
      <c r="A95" s="1"/>
      <c r="B95" s="61"/>
      <c r="C95" s="8" t="s">
        <v>31</v>
      </c>
      <c r="D95" s="9"/>
      <c r="E95" s="9">
        <v>160.245</v>
      </c>
      <c r="F95" s="9">
        <v>150.465</v>
      </c>
      <c r="G95" s="9"/>
      <c r="H95" s="9">
        <v>139.935</v>
      </c>
      <c r="I95" s="9">
        <v>138.04499999999999</v>
      </c>
      <c r="J95" s="9">
        <v>181.05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ht="15.75" thickTop="1" x14ac:dyDescent="0.25">
      <c r="A96" s="4"/>
      <c r="B96" s="59">
        <v>45954</v>
      </c>
      <c r="C96" s="5" t="s">
        <v>28</v>
      </c>
      <c r="D96" s="6">
        <v>82.37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7">
        <v>121.12047619000001</v>
      </c>
    </row>
    <row r="97" spans="1:28" x14ac:dyDescent="0.25">
      <c r="A97" s="1"/>
      <c r="B97" s="60"/>
      <c r="C97" s="5" t="s">
        <v>29</v>
      </c>
      <c r="D97" s="6"/>
      <c r="E97" s="6"/>
      <c r="F97" s="6">
        <v>12.94</v>
      </c>
      <c r="G97" s="6"/>
      <c r="H97" s="6">
        <v>14.71</v>
      </c>
      <c r="I97" s="6">
        <v>17.22</v>
      </c>
      <c r="J97" s="6">
        <v>22.88</v>
      </c>
      <c r="K97" s="6">
        <v>35.857887939999998</v>
      </c>
      <c r="L97" s="6">
        <v>55.428557609999999</v>
      </c>
      <c r="M97" s="6">
        <v>55.782196050000003</v>
      </c>
      <c r="N97" s="6">
        <v>41.664444439999997</v>
      </c>
      <c r="O97" s="6">
        <v>32.751818180000001</v>
      </c>
      <c r="P97" s="6">
        <v>31.081818179999999</v>
      </c>
      <c r="Q97" s="6">
        <v>26.901818179999999</v>
      </c>
      <c r="R97" s="6">
        <v>20.93181818</v>
      </c>
      <c r="S97" s="6"/>
      <c r="T97" s="6"/>
      <c r="U97" s="6">
        <v>31.264444439999998</v>
      </c>
      <c r="V97" s="6">
        <v>61.03</v>
      </c>
      <c r="W97" s="6">
        <v>69.900000000000006</v>
      </c>
      <c r="X97" s="6">
        <v>74.489999999999995</v>
      </c>
      <c r="Y97" s="6">
        <v>61.57</v>
      </c>
      <c r="Z97" s="6">
        <v>47.435000000000002</v>
      </c>
      <c r="AA97" s="6">
        <v>41.676990140000001</v>
      </c>
      <c r="AB97" s="7"/>
    </row>
    <row r="98" spans="1:28" x14ac:dyDescent="0.25">
      <c r="A98" s="1"/>
      <c r="B98" s="60"/>
      <c r="C98" s="5" t="s">
        <v>30</v>
      </c>
      <c r="D98" s="6"/>
      <c r="E98" s="6">
        <v>25.47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>
        <v>36.854999999999997</v>
      </c>
      <c r="T98" s="6">
        <v>46.04</v>
      </c>
      <c r="U98" s="6"/>
      <c r="V98" s="6"/>
      <c r="W98" s="6"/>
      <c r="X98" s="6"/>
      <c r="Y98" s="6"/>
      <c r="Z98" s="6"/>
      <c r="AA98" s="6"/>
      <c r="AB98" s="7"/>
    </row>
    <row r="99" spans="1:28" ht="15.75" thickBot="1" x14ac:dyDescent="0.3">
      <c r="A99" s="1"/>
      <c r="B99" s="61"/>
      <c r="C99" s="8" t="s">
        <v>31</v>
      </c>
      <c r="D99" s="9"/>
      <c r="E99" s="9">
        <v>93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>
        <v>110.565</v>
      </c>
      <c r="T99" s="9">
        <v>138.12</v>
      </c>
      <c r="U99" s="9"/>
      <c r="V99" s="9"/>
      <c r="W99" s="9"/>
      <c r="X99" s="9"/>
      <c r="Y99" s="9"/>
      <c r="Z99" s="9"/>
      <c r="AA99" s="9"/>
      <c r="AB99" s="10"/>
    </row>
    <row r="100" spans="1:28" ht="15.75" thickTop="1" x14ac:dyDescent="0.25">
      <c r="A100" s="4"/>
      <c r="B100" s="59">
        <v>45955</v>
      </c>
      <c r="C100" s="5" t="s">
        <v>28</v>
      </c>
      <c r="D100" s="6">
        <v>107.53731707</v>
      </c>
      <c r="E100" s="6">
        <v>100.41</v>
      </c>
      <c r="F100" s="6"/>
      <c r="G100" s="6"/>
      <c r="H100" s="6"/>
      <c r="I100" s="6">
        <v>108.84731707</v>
      </c>
      <c r="J100" s="6">
        <v>124.28731707</v>
      </c>
      <c r="K100" s="6">
        <v>170.70971141000001</v>
      </c>
      <c r="L100" s="6">
        <v>182.32561767999999</v>
      </c>
      <c r="M100" s="6">
        <v>133.87523809999999</v>
      </c>
      <c r="N100" s="6"/>
      <c r="O100" s="6"/>
      <c r="P100" s="6"/>
      <c r="Q100" s="6"/>
      <c r="R100" s="6"/>
      <c r="S100" s="6"/>
      <c r="T100" s="6">
        <v>97.38509861</v>
      </c>
      <c r="U100" s="6">
        <v>147.46662409000001</v>
      </c>
      <c r="V100" s="6">
        <v>211.49583043999999</v>
      </c>
      <c r="W100" s="6">
        <v>295.15636634999998</v>
      </c>
      <c r="X100" s="6"/>
      <c r="Y100" s="6">
        <v>206.77012316</v>
      </c>
      <c r="Z100" s="6">
        <v>197.1452381</v>
      </c>
      <c r="AA100" s="6">
        <v>177.3</v>
      </c>
      <c r="AB100" s="7">
        <v>135.77748516</v>
      </c>
    </row>
    <row r="101" spans="1:28" x14ac:dyDescent="0.25">
      <c r="A101" s="1"/>
      <c r="B101" s="60"/>
      <c r="C101" s="5" t="s">
        <v>29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>
        <v>21.615833330000001</v>
      </c>
      <c r="O101" s="6">
        <v>19.45181818</v>
      </c>
      <c r="P101" s="6">
        <v>12.831818180000001</v>
      </c>
      <c r="Q101" s="6">
        <v>-22.54818182</v>
      </c>
      <c r="R101" s="6"/>
      <c r="S101" s="6">
        <v>-6.8881818199999998</v>
      </c>
      <c r="T101" s="6"/>
      <c r="U101" s="6"/>
      <c r="V101" s="6"/>
      <c r="W101" s="6"/>
      <c r="X101" s="6">
        <v>98.92</v>
      </c>
      <c r="Y101" s="6"/>
      <c r="Z101" s="6"/>
      <c r="AA101" s="6"/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>
        <v>37.674999999999997</v>
      </c>
      <c r="G102" s="6"/>
      <c r="H102" s="6">
        <v>39.935000000000002</v>
      </c>
      <c r="I102" s="6"/>
      <c r="J102" s="6"/>
      <c r="K102" s="6"/>
      <c r="L102" s="6"/>
      <c r="M102" s="6"/>
      <c r="N102" s="6"/>
      <c r="O102" s="6"/>
      <c r="P102" s="6"/>
      <c r="Q102" s="6"/>
      <c r="R102" s="6">
        <v>-17.579999999999998</v>
      </c>
      <c r="S102" s="6"/>
      <c r="T102" s="6"/>
      <c r="U102" s="6"/>
      <c r="V102" s="6"/>
      <c r="W102" s="6"/>
      <c r="X102" s="6"/>
      <c r="Y102" s="6"/>
      <c r="Z102" s="6"/>
      <c r="AA102" s="6"/>
      <c r="AB102" s="7"/>
    </row>
    <row r="103" spans="1:28" ht="15.75" thickBot="1" x14ac:dyDescent="0.3">
      <c r="A103" s="1"/>
      <c r="B103" s="61"/>
      <c r="C103" s="8" t="s">
        <v>31</v>
      </c>
      <c r="D103" s="9"/>
      <c r="E103" s="9"/>
      <c r="F103" s="9">
        <v>113.02500000000001</v>
      </c>
      <c r="G103" s="9"/>
      <c r="H103" s="9">
        <v>119.80500000000001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>
        <v>93</v>
      </c>
      <c r="S103" s="9"/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ht="15.75" thickTop="1" x14ac:dyDescent="0.25">
      <c r="A104" s="4"/>
      <c r="B104" s="59">
        <v>45956</v>
      </c>
      <c r="C104" s="5" t="s">
        <v>28</v>
      </c>
      <c r="D104" s="6">
        <v>128.11568181999999</v>
      </c>
      <c r="E104" s="6">
        <v>97.805310140000003</v>
      </c>
      <c r="F104" s="6">
        <v>83.230927840000007</v>
      </c>
      <c r="G104" s="6">
        <v>93.08</v>
      </c>
      <c r="H104" s="6"/>
      <c r="I104" s="6"/>
      <c r="J104" s="6">
        <v>84.36</v>
      </c>
      <c r="K104" s="6">
        <v>83.99</v>
      </c>
      <c r="L104" s="6">
        <v>97.22</v>
      </c>
      <c r="M104" s="6">
        <v>85.431067139999996</v>
      </c>
      <c r="N104" s="6">
        <v>80.599999999999994</v>
      </c>
      <c r="O104" s="6">
        <v>80.599999999999994</v>
      </c>
      <c r="P104" s="6">
        <v>80.599999999999994</v>
      </c>
      <c r="Q104" s="6">
        <v>80.599999999999994</v>
      </c>
      <c r="R104" s="6">
        <v>80.599999999999994</v>
      </c>
      <c r="S104" s="6">
        <v>99.364285710000004</v>
      </c>
      <c r="T104" s="6">
        <v>165.02703296999999</v>
      </c>
      <c r="U104" s="6">
        <v>197.80240355999999</v>
      </c>
      <c r="V104" s="6">
        <v>221.32227847999999</v>
      </c>
      <c r="W104" s="6">
        <v>206.46443163999999</v>
      </c>
      <c r="X104" s="6">
        <v>187.25</v>
      </c>
      <c r="Y104" s="6">
        <v>168.30011829</v>
      </c>
      <c r="Z104" s="6">
        <v>146.1</v>
      </c>
      <c r="AA104" s="6">
        <v>101.81</v>
      </c>
      <c r="AB104" s="7"/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7">
        <v>-0.78557294</v>
      </c>
    </row>
    <row r="106" spans="1:28" x14ac:dyDescent="0.25">
      <c r="A106" s="1"/>
      <c r="B106" s="60"/>
      <c r="C106" s="5" t="s">
        <v>30</v>
      </c>
      <c r="D106" s="6"/>
      <c r="E106" s="6"/>
      <c r="F106" s="6"/>
      <c r="G106" s="6"/>
      <c r="H106" s="6">
        <v>28.47</v>
      </c>
      <c r="I106" s="6">
        <v>31.565000000000001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ht="15.75" thickBot="1" x14ac:dyDescent="0.3">
      <c r="A107" s="1"/>
      <c r="B107" s="61"/>
      <c r="C107" s="8" t="s">
        <v>31</v>
      </c>
      <c r="D107" s="9"/>
      <c r="E107" s="9"/>
      <c r="F107" s="9"/>
      <c r="G107" s="9"/>
      <c r="H107" s="9">
        <v>93</v>
      </c>
      <c r="I107" s="9">
        <v>94.694999999999993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ht="15.75" thickTop="1" x14ac:dyDescent="0.25">
      <c r="A108" s="4"/>
      <c r="B108" s="59">
        <v>45957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158.11279705000001</v>
      </c>
      <c r="N108" s="6">
        <v>140.62893213000001</v>
      </c>
      <c r="O108" s="6">
        <v>131.18613108</v>
      </c>
      <c r="P108" s="6"/>
      <c r="Q108" s="6"/>
      <c r="R108" s="6"/>
      <c r="S108" s="6"/>
      <c r="T108" s="6">
        <v>176.60243274999999</v>
      </c>
      <c r="U108" s="6"/>
      <c r="V108" s="6"/>
      <c r="W108" s="6"/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>
        <v>19.16</v>
      </c>
      <c r="E109" s="6">
        <v>-4.84</v>
      </c>
      <c r="F109" s="6"/>
      <c r="G109" s="6"/>
      <c r="H109" s="6">
        <v>-2.19</v>
      </c>
      <c r="I109" s="6">
        <v>15.58</v>
      </c>
      <c r="J109" s="6">
        <v>31.47</v>
      </c>
      <c r="K109" s="6">
        <v>38.741792320000002</v>
      </c>
      <c r="L109" s="6">
        <v>35.369999999999997</v>
      </c>
      <c r="M109" s="6"/>
      <c r="N109" s="6"/>
      <c r="O109" s="6"/>
      <c r="P109" s="6">
        <v>30.285833329999999</v>
      </c>
      <c r="Q109" s="6">
        <v>28.845833330000001</v>
      </c>
      <c r="R109" s="6">
        <v>31.525833330000001</v>
      </c>
      <c r="S109" s="6">
        <v>35.40583333</v>
      </c>
      <c r="T109" s="6"/>
      <c r="U109" s="6">
        <v>103.74</v>
      </c>
      <c r="V109" s="6">
        <v>114.85</v>
      </c>
      <c r="W109" s="6">
        <v>92.82</v>
      </c>
      <c r="X109" s="6">
        <v>73.83685131</v>
      </c>
      <c r="Y109" s="6">
        <v>53.56881834</v>
      </c>
      <c r="Z109" s="6">
        <v>40.493322679999999</v>
      </c>
      <c r="AA109" s="6">
        <v>34.127584390000003</v>
      </c>
      <c r="AB109" s="7">
        <v>34.823265040000003</v>
      </c>
    </row>
    <row r="110" spans="1:28" x14ac:dyDescent="0.25">
      <c r="A110" s="1"/>
      <c r="B110" s="60"/>
      <c r="C110" s="5" t="s">
        <v>30</v>
      </c>
      <c r="D110" s="6"/>
      <c r="E110" s="6"/>
      <c r="F110" s="6">
        <v>-6.93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ht="15.75" thickBot="1" x14ac:dyDescent="0.3">
      <c r="A111" s="1"/>
      <c r="B111" s="61"/>
      <c r="C111" s="8" t="s">
        <v>31</v>
      </c>
      <c r="D111" s="9"/>
      <c r="E111" s="9"/>
      <c r="F111" s="9">
        <v>93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ht="15.75" thickTop="1" x14ac:dyDescent="0.25">
      <c r="A112" s="4"/>
      <c r="B112" s="59">
        <v>45958</v>
      </c>
      <c r="C112" s="5" t="s">
        <v>28</v>
      </c>
      <c r="D112" s="6"/>
      <c r="E112" s="6"/>
      <c r="F112" s="6"/>
      <c r="G112" s="6"/>
      <c r="H112" s="6"/>
      <c r="I112" s="6"/>
      <c r="J112" s="6"/>
      <c r="K112" s="6"/>
      <c r="L112" s="6">
        <v>150.83403537000001</v>
      </c>
      <c r="M112" s="6">
        <v>129.31678747999999</v>
      </c>
      <c r="N112" s="6">
        <v>112.28731707</v>
      </c>
      <c r="O112" s="6">
        <v>108.36731707</v>
      </c>
      <c r="P112" s="6">
        <v>101.83731707</v>
      </c>
      <c r="Q112" s="6"/>
      <c r="R112" s="6"/>
      <c r="S112" s="6"/>
      <c r="T112" s="6"/>
      <c r="U112" s="6"/>
      <c r="V112" s="6">
        <v>300.02999999999997</v>
      </c>
      <c r="W112" s="6"/>
      <c r="X112" s="6"/>
      <c r="Y112" s="6"/>
      <c r="Z112" s="6"/>
      <c r="AA112" s="6"/>
      <c r="AB112" s="7">
        <v>160.91</v>
      </c>
    </row>
    <row r="113" spans="1:28" x14ac:dyDescent="0.25">
      <c r="A113" s="1"/>
      <c r="B113" s="60"/>
      <c r="C113" s="5" t="s">
        <v>29</v>
      </c>
      <c r="D113" s="6">
        <v>30.29</v>
      </c>
      <c r="E113" s="6">
        <v>26.85</v>
      </c>
      <c r="F113" s="6">
        <v>26.23636364</v>
      </c>
      <c r="G113" s="6"/>
      <c r="H113" s="6">
        <v>26.116363639999999</v>
      </c>
      <c r="I113" s="6">
        <v>26.745161289999999</v>
      </c>
      <c r="J113" s="6">
        <v>35.26</v>
      </c>
      <c r="K113" s="6">
        <v>40.854999999999997</v>
      </c>
      <c r="L113" s="6"/>
      <c r="M113" s="6"/>
      <c r="N113" s="6"/>
      <c r="O113" s="6"/>
      <c r="P113" s="6"/>
      <c r="Q113" s="6">
        <v>23.235833329999998</v>
      </c>
      <c r="R113" s="6">
        <v>26.385833330000001</v>
      </c>
      <c r="S113" s="6">
        <v>35.376665189999997</v>
      </c>
      <c r="T113" s="6">
        <v>48.66508348</v>
      </c>
      <c r="U113" s="6">
        <v>88.67</v>
      </c>
      <c r="V113" s="6"/>
      <c r="W113" s="6">
        <v>107.18</v>
      </c>
      <c r="X113" s="6">
        <v>97.83</v>
      </c>
      <c r="Y113" s="6">
        <v>76.02</v>
      </c>
      <c r="Z113" s="6">
        <v>63.35</v>
      </c>
      <c r="AA113" s="6">
        <v>55.77</v>
      </c>
      <c r="AB113" s="7"/>
    </row>
    <row r="114" spans="1:28" x14ac:dyDescent="0.25">
      <c r="A114" s="1"/>
      <c r="B114" s="60"/>
      <c r="C114" s="5" t="s">
        <v>30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ht="15.75" thickBot="1" x14ac:dyDescent="0.3">
      <c r="A115" s="1"/>
      <c r="B115" s="61"/>
      <c r="C115" s="8" t="s">
        <v>31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ht="15.75" thickTop="1" x14ac:dyDescent="0.25">
      <c r="A116" s="4"/>
      <c r="B116" s="59">
        <v>45959</v>
      </c>
      <c r="C116" s="5" t="s">
        <v>28</v>
      </c>
      <c r="D116" s="6"/>
      <c r="E116" s="6">
        <v>100.22707317</v>
      </c>
      <c r="F116" s="6">
        <v>98.352127659999994</v>
      </c>
      <c r="G116" s="6"/>
      <c r="H116" s="6"/>
      <c r="I116" s="6"/>
      <c r="J116" s="6">
        <v>144.88999999999999</v>
      </c>
      <c r="K116" s="6">
        <v>176.93</v>
      </c>
      <c r="L116" s="6"/>
      <c r="M116" s="6"/>
      <c r="N116" s="6"/>
      <c r="O116" s="6"/>
      <c r="P116" s="6"/>
      <c r="Q116" s="6"/>
      <c r="R116" s="6"/>
      <c r="S116" s="6"/>
      <c r="T116" s="6"/>
      <c r="U116" s="6">
        <v>196.48045514</v>
      </c>
      <c r="V116" s="6">
        <v>237.36824809000001</v>
      </c>
      <c r="W116" s="6">
        <v>207.22457143</v>
      </c>
      <c r="X116" s="6">
        <v>183.80147908999999</v>
      </c>
      <c r="Y116" s="6">
        <v>159.32285714</v>
      </c>
      <c r="Z116" s="6">
        <v>136.30176030000001</v>
      </c>
      <c r="AA116" s="6">
        <v>146.38999999999999</v>
      </c>
      <c r="AB116" s="7">
        <v>132.29</v>
      </c>
    </row>
    <row r="117" spans="1:28" x14ac:dyDescent="0.25">
      <c r="A117" s="1"/>
      <c r="B117" s="60"/>
      <c r="C117" s="5" t="s">
        <v>29</v>
      </c>
      <c r="D117" s="6"/>
      <c r="E117" s="6"/>
      <c r="F117" s="6"/>
      <c r="G117" s="6"/>
      <c r="H117" s="6"/>
      <c r="I117" s="6"/>
      <c r="J117" s="6"/>
      <c r="K117" s="6"/>
      <c r="L117" s="6">
        <v>55.58</v>
      </c>
      <c r="M117" s="6">
        <v>30.215833329999999</v>
      </c>
      <c r="N117" s="6">
        <v>26.285833329999999</v>
      </c>
      <c r="O117" s="6">
        <v>23.08583333</v>
      </c>
      <c r="P117" s="6">
        <v>22.666341460000002</v>
      </c>
      <c r="Q117" s="6">
        <v>22.196341459999999</v>
      </c>
      <c r="R117" s="6">
        <v>23.366341460000001</v>
      </c>
      <c r="S117" s="6">
        <v>27.996842350000001</v>
      </c>
      <c r="T117" s="6">
        <v>40.35676642</v>
      </c>
      <c r="U117" s="6"/>
      <c r="V117" s="6"/>
      <c r="W117" s="6"/>
      <c r="X117" s="6"/>
      <c r="Y117" s="6"/>
      <c r="Z117" s="6"/>
      <c r="AA117" s="6"/>
      <c r="AB117" s="7"/>
    </row>
    <row r="118" spans="1:28" x14ac:dyDescent="0.25">
      <c r="A118" s="1"/>
      <c r="B118" s="60"/>
      <c r="C118" s="5" t="s">
        <v>30</v>
      </c>
      <c r="D118" s="6">
        <v>40.625</v>
      </c>
      <c r="E118" s="6"/>
      <c r="F118" s="6"/>
      <c r="G118" s="6"/>
      <c r="H118" s="6">
        <v>38.159999999999997</v>
      </c>
      <c r="I118" s="6">
        <v>38.909999999999997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ht="15.75" thickBot="1" x14ac:dyDescent="0.3">
      <c r="A119" s="1"/>
      <c r="B119" s="61"/>
      <c r="C119" s="8" t="s">
        <v>31</v>
      </c>
      <c r="D119" s="9">
        <v>121.875</v>
      </c>
      <c r="E119" s="9"/>
      <c r="F119" s="9"/>
      <c r="G119" s="9"/>
      <c r="H119" s="9">
        <v>114.48</v>
      </c>
      <c r="I119" s="9">
        <v>116.73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ht="15.75" thickTop="1" x14ac:dyDescent="0.25">
      <c r="A120" s="4"/>
      <c r="B120" s="59">
        <v>45960</v>
      </c>
      <c r="C120" s="5" t="s">
        <v>28</v>
      </c>
      <c r="D120" s="6">
        <v>126.26</v>
      </c>
      <c r="E120" s="6"/>
      <c r="F120" s="6"/>
      <c r="G120" s="6"/>
      <c r="H120" s="6"/>
      <c r="I120" s="6"/>
      <c r="J120" s="6">
        <v>128.78</v>
      </c>
      <c r="K120" s="6">
        <v>166.88</v>
      </c>
      <c r="L120" s="6"/>
      <c r="M120" s="6"/>
      <c r="N120" s="6"/>
      <c r="O120" s="6"/>
      <c r="P120" s="6"/>
      <c r="Q120" s="6"/>
      <c r="R120" s="6"/>
      <c r="S120" s="6">
        <v>154.08731707000001</v>
      </c>
      <c r="T120" s="6"/>
      <c r="U120" s="6">
        <v>220.07422665000001</v>
      </c>
      <c r="V120" s="6">
        <v>207.48</v>
      </c>
      <c r="W120" s="6"/>
      <c r="X120" s="6"/>
      <c r="Y120" s="6">
        <v>205.17</v>
      </c>
      <c r="Z120" s="6"/>
      <c r="AA120" s="6"/>
      <c r="AB120" s="7">
        <v>144.62</v>
      </c>
    </row>
    <row r="121" spans="1:28" x14ac:dyDescent="0.25">
      <c r="A121" s="1"/>
      <c r="B121" s="60"/>
      <c r="C121" s="5" t="s">
        <v>29</v>
      </c>
      <c r="D121" s="6"/>
      <c r="E121" s="6"/>
      <c r="F121" s="6"/>
      <c r="G121" s="6"/>
      <c r="H121" s="6"/>
      <c r="I121" s="6"/>
      <c r="J121" s="6"/>
      <c r="K121" s="6"/>
      <c r="L121" s="6">
        <v>40.683275539999997</v>
      </c>
      <c r="M121" s="6">
        <v>32.968837209999997</v>
      </c>
      <c r="N121" s="6">
        <v>24.47583333</v>
      </c>
      <c r="O121" s="6">
        <v>21.406363639999999</v>
      </c>
      <c r="P121" s="6">
        <v>21.316363639999999</v>
      </c>
      <c r="Q121" s="6">
        <v>20.706363639999999</v>
      </c>
      <c r="R121" s="6">
        <v>27.166341460000002</v>
      </c>
      <c r="S121" s="6"/>
      <c r="T121" s="6">
        <v>70.16</v>
      </c>
      <c r="U121" s="6"/>
      <c r="V121" s="6"/>
      <c r="W121" s="6">
        <v>72.209999999999994</v>
      </c>
      <c r="X121" s="6">
        <v>42.37</v>
      </c>
      <c r="Y121" s="6"/>
      <c r="Z121" s="6">
        <v>58.71</v>
      </c>
      <c r="AA121" s="6">
        <v>54.18</v>
      </c>
      <c r="AB121" s="7"/>
    </row>
    <row r="122" spans="1:28" x14ac:dyDescent="0.25">
      <c r="A122" s="1"/>
      <c r="B122" s="60"/>
      <c r="C122" s="5" t="s">
        <v>30</v>
      </c>
      <c r="D122" s="6"/>
      <c r="E122" s="6">
        <v>41.755000000000003</v>
      </c>
      <c r="F122" s="6">
        <v>39.255000000000003</v>
      </c>
      <c r="G122" s="6"/>
      <c r="H122" s="6">
        <v>38.424999999999997</v>
      </c>
      <c r="I122" s="6">
        <v>41.17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ht="15.75" thickBot="1" x14ac:dyDescent="0.3">
      <c r="A123" s="1"/>
      <c r="B123" s="61"/>
      <c r="C123" s="8" t="s">
        <v>31</v>
      </c>
      <c r="D123" s="9"/>
      <c r="E123" s="9">
        <v>125.265</v>
      </c>
      <c r="F123" s="9">
        <v>117.765</v>
      </c>
      <c r="G123" s="9"/>
      <c r="H123" s="9">
        <v>115.27500000000001</v>
      </c>
      <c r="I123" s="9">
        <v>123.51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ht="15.75" thickTop="1" x14ac:dyDescent="0.25">
      <c r="A124" s="4"/>
      <c r="B124" s="59">
        <v>45961</v>
      </c>
      <c r="C124" s="5" t="s">
        <v>28</v>
      </c>
      <c r="D124" s="6">
        <v>157.46</v>
      </c>
      <c r="E124" s="6">
        <v>141.19999999999999</v>
      </c>
      <c r="F124" s="6"/>
      <c r="G124" s="6"/>
      <c r="H124" s="6"/>
      <c r="I124" s="6"/>
      <c r="J124" s="6">
        <v>158.28</v>
      </c>
      <c r="K124" s="6">
        <v>176.34</v>
      </c>
      <c r="L124" s="6">
        <v>180.21</v>
      </c>
      <c r="M124" s="6">
        <v>152.37135316999999</v>
      </c>
      <c r="N124" s="6">
        <v>112.90881188</v>
      </c>
      <c r="O124" s="6">
        <v>103.58565217</v>
      </c>
      <c r="P124" s="6"/>
      <c r="Q124" s="6"/>
      <c r="R124" s="6"/>
      <c r="S124" s="6"/>
      <c r="T124" s="6"/>
      <c r="U124" s="6">
        <v>284.83999999999997</v>
      </c>
      <c r="V124" s="6">
        <v>349.00299025999999</v>
      </c>
      <c r="W124" s="6"/>
      <c r="X124" s="6"/>
      <c r="Y124" s="6"/>
      <c r="Z124" s="6"/>
      <c r="AA124" s="6"/>
      <c r="AB124" s="7">
        <v>158.24</v>
      </c>
    </row>
    <row r="125" spans="1:28" x14ac:dyDescent="0.25">
      <c r="A125" s="1"/>
      <c r="B125" s="60"/>
      <c r="C125" s="5" t="s">
        <v>29</v>
      </c>
      <c r="D125" s="6"/>
      <c r="E125" s="6"/>
      <c r="F125" s="6">
        <v>45.02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>
        <v>24.123999999999999</v>
      </c>
      <c r="R125" s="6">
        <v>26.705833330000001</v>
      </c>
      <c r="S125" s="6">
        <v>36.22819818</v>
      </c>
      <c r="T125" s="6">
        <v>39.207137000000003</v>
      </c>
      <c r="U125" s="6"/>
      <c r="V125" s="6"/>
      <c r="W125" s="6">
        <v>147.54</v>
      </c>
      <c r="X125" s="6">
        <v>134.47999999999999</v>
      </c>
      <c r="Y125" s="6">
        <v>97.01</v>
      </c>
      <c r="Z125" s="6">
        <v>71.88</v>
      </c>
      <c r="AA125" s="6">
        <v>71.400000000000006</v>
      </c>
      <c r="AB125" s="7"/>
    </row>
    <row r="126" spans="1:28" x14ac:dyDescent="0.25">
      <c r="A126" s="1"/>
      <c r="B126" s="60"/>
      <c r="C126" s="5" t="s">
        <v>30</v>
      </c>
      <c r="D126" s="6"/>
      <c r="E126" s="6"/>
      <c r="F126" s="6"/>
      <c r="G126" s="6"/>
      <c r="H126" s="6">
        <v>44.445</v>
      </c>
      <c r="I126" s="6">
        <v>47.2</v>
      </c>
      <c r="J126" s="6"/>
      <c r="K126" s="6"/>
      <c r="L126" s="6"/>
      <c r="M126" s="6"/>
      <c r="N126" s="6"/>
      <c r="O126" s="6"/>
      <c r="P126" s="6">
        <v>39.094999999999999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/>
      <c r="F127" s="12"/>
      <c r="G127" s="12"/>
      <c r="H127" s="12">
        <v>133.33500000000001</v>
      </c>
      <c r="I127" s="12">
        <v>141.6</v>
      </c>
      <c r="J127" s="12"/>
      <c r="K127" s="12"/>
      <c r="L127" s="12"/>
      <c r="M127" s="12"/>
      <c r="N127" s="12"/>
      <c r="O127" s="12"/>
      <c r="P127" s="12">
        <v>117.285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45931</v>
      </c>
      <c r="B2" s="18" t="s">
        <v>35</v>
      </c>
      <c r="C2" s="18">
        <v>1</v>
      </c>
      <c r="D2" s="19">
        <v>61.695</v>
      </c>
    </row>
    <row r="3" spans="1:4" ht="15.75" x14ac:dyDescent="0.25">
      <c r="A3" s="17">
        <v>45932</v>
      </c>
      <c r="B3" s="18" t="s">
        <v>35</v>
      </c>
      <c r="C3" s="18">
        <v>1</v>
      </c>
      <c r="D3" s="19">
        <v>61.694800000000001</v>
      </c>
    </row>
    <row r="4" spans="1:4" ht="15.75" x14ac:dyDescent="0.25">
      <c r="A4" s="17">
        <v>45933</v>
      </c>
      <c r="B4" s="18" t="s">
        <v>35</v>
      </c>
      <c r="C4" s="18">
        <v>1</v>
      </c>
      <c r="D4" s="19">
        <v>61.694699999999997</v>
      </c>
    </row>
    <row r="5" spans="1:4" ht="15.75" x14ac:dyDescent="0.25">
      <c r="A5" s="17">
        <v>45934</v>
      </c>
      <c r="B5" s="18" t="s">
        <v>35</v>
      </c>
      <c r="C5" s="18">
        <v>1</v>
      </c>
      <c r="D5" s="19">
        <v>61.695</v>
      </c>
    </row>
    <row r="6" spans="1:4" ht="15.75" x14ac:dyDescent="0.25">
      <c r="A6" s="17">
        <v>45935</v>
      </c>
      <c r="B6" s="18" t="s">
        <v>35</v>
      </c>
      <c r="C6" s="18">
        <v>1</v>
      </c>
      <c r="D6" s="19">
        <v>61.695</v>
      </c>
    </row>
    <row r="7" spans="1:4" ht="15.75" x14ac:dyDescent="0.25">
      <c r="A7" s="17">
        <v>45936</v>
      </c>
      <c r="B7" s="18" t="s">
        <v>35</v>
      </c>
      <c r="C7" s="18">
        <v>1</v>
      </c>
      <c r="D7" s="19">
        <v>61.695</v>
      </c>
    </row>
    <row r="8" spans="1:4" ht="15.75" x14ac:dyDescent="0.25">
      <c r="A8" s="17">
        <v>45937</v>
      </c>
      <c r="B8" s="18" t="s">
        <v>35</v>
      </c>
      <c r="C8" s="18">
        <v>1</v>
      </c>
      <c r="D8" s="19">
        <v>61.695500000000003</v>
      </c>
    </row>
    <row r="9" spans="1:4" ht="15.75" x14ac:dyDescent="0.25">
      <c r="A9" s="17">
        <v>45938</v>
      </c>
      <c r="B9" s="18" t="s">
        <v>35</v>
      </c>
      <c r="C9" s="18">
        <v>1</v>
      </c>
      <c r="D9" s="19">
        <v>61.695</v>
      </c>
    </row>
    <row r="10" spans="1:4" ht="15.75" x14ac:dyDescent="0.25">
      <c r="A10" s="17">
        <v>45939</v>
      </c>
      <c r="B10" s="18" t="s">
        <v>35</v>
      </c>
      <c r="C10" s="18">
        <v>1</v>
      </c>
      <c r="D10" s="19">
        <v>61.695</v>
      </c>
    </row>
    <row r="11" spans="1:4" ht="15.75" x14ac:dyDescent="0.25">
      <c r="A11" s="17">
        <v>45940</v>
      </c>
      <c r="B11" s="18" t="s">
        <v>35</v>
      </c>
      <c r="C11" s="18">
        <v>1</v>
      </c>
      <c r="D11" s="19">
        <v>61.695</v>
      </c>
    </row>
    <row r="12" spans="1:4" ht="15.75" x14ac:dyDescent="0.25">
      <c r="A12" s="17">
        <v>45941</v>
      </c>
      <c r="B12" s="18" t="s">
        <v>35</v>
      </c>
      <c r="C12" s="18">
        <v>1</v>
      </c>
      <c r="D12" s="19">
        <v>61.694000000000003</v>
      </c>
    </row>
    <row r="13" spans="1:4" ht="15.75" x14ac:dyDescent="0.25">
      <c r="A13" s="17">
        <v>45942</v>
      </c>
      <c r="B13" s="18" t="s">
        <v>35</v>
      </c>
      <c r="C13" s="18">
        <v>1</v>
      </c>
      <c r="D13" s="19">
        <v>61.695</v>
      </c>
    </row>
    <row r="14" spans="1:4" ht="15.75" x14ac:dyDescent="0.25">
      <c r="A14" s="17">
        <v>45943</v>
      </c>
      <c r="B14" s="18" t="s">
        <v>35</v>
      </c>
      <c r="C14" s="18">
        <v>1</v>
      </c>
      <c r="D14" s="19">
        <v>61.695</v>
      </c>
    </row>
    <row r="15" spans="1:4" ht="15.75" x14ac:dyDescent="0.25">
      <c r="A15" s="17">
        <v>45944</v>
      </c>
      <c r="B15" s="18" t="s">
        <v>35</v>
      </c>
      <c r="C15" s="18">
        <v>1</v>
      </c>
      <c r="D15" s="19">
        <v>61.695</v>
      </c>
    </row>
    <row r="16" spans="1:4" ht="15.75" x14ac:dyDescent="0.25">
      <c r="A16" s="17">
        <v>45945</v>
      </c>
      <c r="B16" s="18" t="s">
        <v>35</v>
      </c>
      <c r="C16" s="18">
        <v>1</v>
      </c>
      <c r="D16" s="19">
        <v>61.649500000000003</v>
      </c>
    </row>
    <row r="17" spans="1:4" ht="15.75" x14ac:dyDescent="0.25">
      <c r="A17" s="17">
        <v>45946</v>
      </c>
      <c r="B17" s="18" t="s">
        <v>35</v>
      </c>
      <c r="C17" s="18">
        <v>1</v>
      </c>
      <c r="D17" s="19">
        <v>61.625700000000002</v>
      </c>
    </row>
    <row r="18" spans="1:4" ht="15.75" x14ac:dyDescent="0.25">
      <c r="A18" s="17">
        <v>45947</v>
      </c>
      <c r="B18" s="18" t="s">
        <v>35</v>
      </c>
      <c r="C18" s="18">
        <v>1</v>
      </c>
      <c r="D18" s="19">
        <v>61.608699999999999</v>
      </c>
    </row>
    <row r="19" spans="1:4" ht="15.75" x14ac:dyDescent="0.25">
      <c r="A19" s="17">
        <v>45948</v>
      </c>
      <c r="B19" s="18" t="s">
        <v>35</v>
      </c>
      <c r="C19" s="18">
        <v>1</v>
      </c>
      <c r="D19" s="19">
        <v>61.594700000000003</v>
      </c>
    </row>
    <row r="20" spans="1:4" ht="15.75" x14ac:dyDescent="0.25">
      <c r="A20" s="17">
        <v>45949</v>
      </c>
      <c r="B20" s="18" t="s">
        <v>35</v>
      </c>
      <c r="C20" s="18">
        <v>1</v>
      </c>
      <c r="D20" s="19">
        <v>61.594700000000003</v>
      </c>
    </row>
    <row r="21" spans="1:4" ht="15.75" x14ac:dyDescent="0.25">
      <c r="A21" s="17">
        <v>45950</v>
      </c>
      <c r="B21" s="18" t="s">
        <v>35</v>
      </c>
      <c r="C21" s="18">
        <v>1</v>
      </c>
      <c r="D21" s="19">
        <v>61.594700000000003</v>
      </c>
    </row>
    <row r="22" spans="1:4" ht="15.75" x14ac:dyDescent="0.25">
      <c r="A22" s="17">
        <v>45951</v>
      </c>
      <c r="B22" s="18" t="s">
        <v>35</v>
      </c>
      <c r="C22" s="18">
        <v>1</v>
      </c>
      <c r="D22" s="19">
        <v>61.5916</v>
      </c>
    </row>
    <row r="23" spans="1:4" ht="15.75" x14ac:dyDescent="0.25">
      <c r="A23" s="17">
        <v>45952</v>
      </c>
      <c r="B23" s="18" t="s">
        <v>35</v>
      </c>
      <c r="C23" s="18">
        <v>1</v>
      </c>
      <c r="D23" s="19">
        <v>61.575000000000003</v>
      </c>
    </row>
    <row r="24" spans="1:4" ht="15.75" x14ac:dyDescent="0.25">
      <c r="A24" s="17">
        <v>45953</v>
      </c>
      <c r="B24" s="18" t="s">
        <v>35</v>
      </c>
      <c r="C24" s="18">
        <v>1</v>
      </c>
      <c r="D24" s="19">
        <v>61.553800000000003</v>
      </c>
    </row>
    <row r="25" spans="1:4" ht="15.75" x14ac:dyDescent="0.25">
      <c r="A25" s="17">
        <v>45954</v>
      </c>
      <c r="B25" s="18" t="s">
        <v>35</v>
      </c>
      <c r="C25" s="18">
        <v>1</v>
      </c>
      <c r="D25" s="19">
        <v>61.553800000000003</v>
      </c>
    </row>
    <row r="26" spans="1:4" ht="15.75" x14ac:dyDescent="0.25">
      <c r="A26" s="17">
        <v>45955</v>
      </c>
      <c r="B26" s="18" t="s">
        <v>35</v>
      </c>
      <c r="C26" s="18">
        <v>1</v>
      </c>
      <c r="D26" s="19">
        <v>61.553699999999999</v>
      </c>
    </row>
    <row r="27" spans="1:4" ht="15.75" x14ac:dyDescent="0.25">
      <c r="A27" s="17">
        <v>45956</v>
      </c>
      <c r="B27" s="18" t="s">
        <v>35</v>
      </c>
      <c r="C27" s="18">
        <v>1</v>
      </c>
      <c r="D27" s="19">
        <v>61.553699999999999</v>
      </c>
    </row>
    <row r="28" spans="1:4" ht="15.75" x14ac:dyDescent="0.25">
      <c r="A28" s="17">
        <v>45957</v>
      </c>
      <c r="B28" s="18" t="s">
        <v>35</v>
      </c>
      <c r="C28" s="18">
        <v>1</v>
      </c>
      <c r="D28" s="19">
        <v>61.553699999999999</v>
      </c>
    </row>
    <row r="29" spans="1:4" ht="15.75" x14ac:dyDescent="0.25">
      <c r="A29" s="17">
        <v>45958</v>
      </c>
      <c r="B29" s="18" t="s">
        <v>35</v>
      </c>
      <c r="C29" s="18">
        <v>1</v>
      </c>
      <c r="D29" s="19">
        <v>61.542999999999999</v>
      </c>
    </row>
    <row r="30" spans="1:4" ht="15.75" x14ac:dyDescent="0.25">
      <c r="A30" s="17">
        <v>45959</v>
      </c>
      <c r="B30" s="18" t="s">
        <v>35</v>
      </c>
      <c r="C30" s="18">
        <v>1</v>
      </c>
      <c r="D30" s="19">
        <v>61.543999999999997</v>
      </c>
    </row>
    <row r="31" spans="1:4" ht="15.75" x14ac:dyDescent="0.25">
      <c r="A31" s="17">
        <v>45960</v>
      </c>
      <c r="B31" s="18" t="s">
        <v>35</v>
      </c>
      <c r="C31" s="18">
        <v>1</v>
      </c>
      <c r="D31" s="19">
        <v>61.5869</v>
      </c>
    </row>
    <row r="32" spans="1:4" ht="15.75" x14ac:dyDescent="0.25">
      <c r="A32" s="20">
        <v>45961</v>
      </c>
      <c r="B32" s="21" t="s">
        <v>35</v>
      </c>
      <c r="C32" s="21">
        <v>1</v>
      </c>
      <c r="D32" s="22">
        <v>61.572600000000001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thickBot="1" x14ac:dyDescent="0.3">
      <c r="A2" s="1"/>
      <c r="B2" s="63" t="s">
        <v>0</v>
      </c>
      <c r="C2" s="65" t="s">
        <v>1</v>
      </c>
      <c r="D2" s="67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9"/>
    </row>
    <row r="3" spans="1:28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3" t="s">
        <v>27</v>
      </c>
    </row>
    <row r="4" spans="1:28" x14ac:dyDescent="0.25">
      <c r="A4" s="4"/>
      <c r="B4" s="59">
        <v>45931</v>
      </c>
      <c r="C4" s="5" t="s">
        <v>28</v>
      </c>
      <c r="D4" s="6"/>
      <c r="E4" s="6"/>
      <c r="F4" s="6"/>
      <c r="G4" s="6"/>
      <c r="H4" s="6"/>
      <c r="I4" s="6"/>
      <c r="J4" s="6"/>
      <c r="K4" s="6">
        <v>10935.04132253205</v>
      </c>
      <c r="L4" s="6">
        <v>16239.357900000001</v>
      </c>
      <c r="M4" s="6">
        <v>11558.565386877601</v>
      </c>
      <c r="N4" s="6"/>
      <c r="O4" s="6"/>
      <c r="P4" s="6"/>
      <c r="Q4" s="6"/>
      <c r="R4" s="6"/>
      <c r="S4" s="6"/>
      <c r="T4" s="6"/>
      <c r="U4" s="6"/>
      <c r="V4" s="6">
        <v>14010.934499999999</v>
      </c>
      <c r="W4" s="6">
        <v>23381.1711</v>
      </c>
      <c r="X4" s="6"/>
      <c r="Y4" s="6"/>
      <c r="Z4" s="6"/>
      <c r="AA4" s="6">
        <v>9207.3618000000006</v>
      </c>
      <c r="AB4" s="7">
        <v>7907.3641596609004</v>
      </c>
    </row>
    <row r="5" spans="1:28" x14ac:dyDescent="0.25">
      <c r="A5" s="4"/>
      <c r="B5" s="60"/>
      <c r="C5" s="5" t="s">
        <v>29</v>
      </c>
      <c r="D5" s="6"/>
      <c r="E5" s="6">
        <v>1654.8788179210501</v>
      </c>
      <c r="F5" s="6">
        <v>1691.2788679210501</v>
      </c>
      <c r="G5" s="6"/>
      <c r="H5" s="6">
        <v>1721.50941792105</v>
      </c>
      <c r="I5" s="6">
        <v>1689.42801792105</v>
      </c>
      <c r="J5" s="6">
        <v>1858.47231792105</v>
      </c>
      <c r="K5" s="6"/>
      <c r="L5" s="6"/>
      <c r="M5" s="6"/>
      <c r="N5" s="6">
        <v>2620.7196195320998</v>
      </c>
      <c r="O5" s="6">
        <v>1624.6482679210501</v>
      </c>
      <c r="P5" s="6">
        <v>1712.8721179210499</v>
      </c>
      <c r="Q5" s="6">
        <v>1611.07536792105</v>
      </c>
      <c r="R5" s="6">
        <v>1678.9398679210501</v>
      </c>
      <c r="S5" s="6">
        <v>1752.97386792105</v>
      </c>
      <c r="T5" s="6">
        <v>1917.08256792105</v>
      </c>
      <c r="U5" s="6">
        <v>3493.7878500000002</v>
      </c>
      <c r="V5" s="6"/>
      <c r="W5" s="6"/>
      <c r="X5" s="6">
        <v>9995.8238999999994</v>
      </c>
      <c r="Y5" s="6">
        <v>4802.3388000000004</v>
      </c>
      <c r="Z5" s="6">
        <v>3623.9643000000001</v>
      </c>
      <c r="AA5" s="6"/>
      <c r="AB5" s="7"/>
    </row>
    <row r="6" spans="1:28" x14ac:dyDescent="0.25">
      <c r="A6" s="4"/>
      <c r="B6" s="60"/>
      <c r="C6" s="5" t="s">
        <v>30</v>
      </c>
      <c r="D6" s="6">
        <v>2989.4312249999998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</row>
    <row r="7" spans="1:28" x14ac:dyDescent="0.25">
      <c r="A7" s="4"/>
      <c r="B7" s="61"/>
      <c r="C7" s="8" t="s">
        <v>31</v>
      </c>
      <c r="D7" s="9">
        <v>8968.2936750000008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spans="1:28" x14ac:dyDescent="0.25">
      <c r="A8" s="4"/>
      <c r="B8" s="59">
        <v>45932</v>
      </c>
      <c r="C8" s="5" t="s">
        <v>28</v>
      </c>
      <c r="D8" s="6">
        <v>7404.0223264468123</v>
      </c>
      <c r="E8" s="6"/>
      <c r="F8" s="6"/>
      <c r="G8" s="6"/>
      <c r="H8" s="6">
        <v>7438.571414446812</v>
      </c>
      <c r="I8" s="6">
        <v>7566.8965984468123</v>
      </c>
      <c r="J8" s="6"/>
      <c r="K8" s="6">
        <v>12181.63826</v>
      </c>
      <c r="L8" s="6">
        <v>16999.385192000002</v>
      </c>
      <c r="M8" s="6">
        <v>11761.991695034552</v>
      </c>
      <c r="N8" s="6">
        <v>8655.3010189634206</v>
      </c>
      <c r="O8" s="6">
        <v>7436.3902416808596</v>
      </c>
      <c r="P8" s="6">
        <v>6697.3939359886999</v>
      </c>
      <c r="Q8" s="6">
        <v>6252.9442506808718</v>
      </c>
      <c r="R8" s="6">
        <v>6633.9695531180996</v>
      </c>
      <c r="S8" s="6">
        <v>6894.4073118325723</v>
      </c>
      <c r="T8" s="6">
        <v>7577.9823976285643</v>
      </c>
      <c r="U8" s="6">
        <v>11440.703939874076</v>
      </c>
      <c r="V8" s="6">
        <v>11777.67014273492</v>
      </c>
      <c r="W8" s="6">
        <v>15139.026402778303</v>
      </c>
      <c r="X8" s="6">
        <v>15380.140857191323</v>
      </c>
      <c r="Y8" s="6">
        <v>10772.134585997888</v>
      </c>
      <c r="Z8" s="6">
        <v>9206.5959638833992</v>
      </c>
      <c r="AA8" s="6">
        <v>8725.9265490660473</v>
      </c>
      <c r="AB8" s="7">
        <v>7633.7394365109358</v>
      </c>
    </row>
    <row r="9" spans="1:28" x14ac:dyDescent="0.25">
      <c r="A9" s="4"/>
      <c r="B9" s="60"/>
      <c r="C9" s="5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7"/>
    </row>
    <row r="10" spans="1:28" x14ac:dyDescent="0.25">
      <c r="A10" s="4"/>
      <c r="B10" s="60"/>
      <c r="C10" s="5" t="s">
        <v>30</v>
      </c>
      <c r="D10" s="6"/>
      <c r="E10" s="6">
        <v>2758.0660339999999</v>
      </c>
      <c r="F10" s="6">
        <v>2740.7914900000001</v>
      </c>
      <c r="G10" s="6"/>
      <c r="H10" s="6"/>
      <c r="I10" s="6"/>
      <c r="J10" s="6">
        <v>3024.2790960000002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</row>
    <row r="11" spans="1:28" x14ac:dyDescent="0.25">
      <c r="A11" s="4"/>
      <c r="B11" s="61"/>
      <c r="C11" s="8" t="s">
        <v>31</v>
      </c>
      <c r="D11" s="9"/>
      <c r="E11" s="9">
        <v>8274.1981020000003</v>
      </c>
      <c r="F11" s="9">
        <v>8222.3744700000007</v>
      </c>
      <c r="G11" s="9"/>
      <c r="H11" s="9"/>
      <c r="I11" s="9"/>
      <c r="J11" s="9">
        <v>9072.8372880000006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spans="1:28" x14ac:dyDescent="0.25">
      <c r="A12" s="4"/>
      <c r="B12" s="59">
        <v>45933</v>
      </c>
      <c r="C12" s="5" t="s">
        <v>28</v>
      </c>
      <c r="D12" s="6">
        <v>6688.623376831335</v>
      </c>
      <c r="E12" s="6">
        <v>5961.874858168665</v>
      </c>
      <c r="F12" s="6">
        <v>6054.3856554844861</v>
      </c>
      <c r="G12" s="6"/>
      <c r="H12" s="6">
        <v>6135.1137639375002</v>
      </c>
      <c r="I12" s="6">
        <v>6386.3343941686653</v>
      </c>
      <c r="J12" s="6">
        <v>7643.0403858313348</v>
      </c>
      <c r="K12" s="6">
        <v>10872.248608384643</v>
      </c>
      <c r="L12" s="6">
        <v>12238.347626379293</v>
      </c>
      <c r="M12" s="6">
        <v>10177.891569222606</v>
      </c>
      <c r="N12" s="6">
        <v>8113.8196998341164</v>
      </c>
      <c r="O12" s="6">
        <v>5652.167464168665</v>
      </c>
      <c r="P12" s="6"/>
      <c r="Q12" s="6"/>
      <c r="R12" s="6"/>
      <c r="S12" s="6"/>
      <c r="T12" s="6"/>
      <c r="U12" s="6">
        <v>9385.6147110000002</v>
      </c>
      <c r="V12" s="6">
        <v>11045.321435722761</v>
      </c>
      <c r="W12" s="6">
        <v>12606.629256744627</v>
      </c>
      <c r="X12" s="6">
        <v>12268.855194052936</v>
      </c>
      <c r="Y12" s="6">
        <v>11057.505142603355</v>
      </c>
      <c r="Z12" s="6">
        <v>9671.6671311463124</v>
      </c>
      <c r="AA12" s="6">
        <v>10008.660330806521</v>
      </c>
      <c r="AB12" s="7">
        <v>8787.9358918474463</v>
      </c>
    </row>
    <row r="13" spans="1:28" x14ac:dyDescent="0.25">
      <c r="A13" s="4"/>
      <c r="B13" s="60"/>
      <c r="C13" s="5" t="s">
        <v>29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v>830.06791339246797</v>
      </c>
      <c r="Q13" s="6">
        <v>-642.74660193035402</v>
      </c>
      <c r="R13" s="6">
        <v>-1105.0677545625001</v>
      </c>
      <c r="S13" s="6">
        <v>-59.569660607532001</v>
      </c>
      <c r="T13" s="6">
        <v>1387.788001392468</v>
      </c>
      <c r="U13" s="6"/>
      <c r="V13" s="6"/>
      <c r="W13" s="6"/>
      <c r="X13" s="6"/>
      <c r="Y13" s="6"/>
      <c r="Z13" s="6"/>
      <c r="AA13" s="6"/>
      <c r="AB13" s="7"/>
    </row>
    <row r="14" spans="1:28" x14ac:dyDescent="0.25">
      <c r="A14" s="4"/>
      <c r="B14" s="60"/>
      <c r="C14" s="5" t="s">
        <v>30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</row>
    <row r="15" spans="1:28" ht="15.75" thickBot="1" x14ac:dyDescent="0.3">
      <c r="A15" s="4"/>
      <c r="B15" s="61"/>
      <c r="C15" s="8" t="s">
        <v>31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spans="1:28" x14ac:dyDescent="0.25">
      <c r="A16" s="4"/>
      <c r="B16" s="59">
        <v>45934</v>
      </c>
      <c r="C16" s="5" t="s">
        <v>28</v>
      </c>
      <c r="D16" s="6">
        <v>8277.3171987052501</v>
      </c>
      <c r="E16" s="6">
        <v>7372.5524999999998</v>
      </c>
      <c r="F16" s="6">
        <v>7053.2368068784499</v>
      </c>
      <c r="G16" s="6"/>
      <c r="H16" s="6">
        <v>6809.5415568784501</v>
      </c>
      <c r="I16" s="6">
        <v>7238.9387568784496</v>
      </c>
      <c r="J16" s="6">
        <v>8400.3912</v>
      </c>
      <c r="K16" s="6">
        <v>10165.167238132801</v>
      </c>
      <c r="L16" s="6">
        <v>13388.6253551877</v>
      </c>
      <c r="M16" s="6">
        <v>10874.977650000001</v>
      </c>
      <c r="N16" s="6">
        <v>6064.9458610734</v>
      </c>
      <c r="O16" s="6"/>
      <c r="P16" s="6"/>
      <c r="Q16" s="6"/>
      <c r="R16" s="6"/>
      <c r="S16" s="6"/>
      <c r="T16" s="6"/>
      <c r="U16" s="6"/>
      <c r="V16" s="6"/>
      <c r="W16" s="6">
        <v>20919.450947910751</v>
      </c>
      <c r="X16" s="6">
        <v>19589.464703768401</v>
      </c>
      <c r="Y16" s="6">
        <v>16408.724290469549</v>
      </c>
      <c r="Z16" s="6">
        <v>13180.5864466407</v>
      </c>
      <c r="AA16" s="6">
        <v>10625.9888875626</v>
      </c>
      <c r="AB16" s="7">
        <v>9713.1635915071492</v>
      </c>
    </row>
    <row r="17" spans="1:28" x14ac:dyDescent="0.25">
      <c r="A17" s="1"/>
      <c r="B17" s="60"/>
      <c r="C17" s="5" t="s">
        <v>29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-84.409977384900003</v>
      </c>
      <c r="P17" s="6">
        <v>-2393.0368773849</v>
      </c>
      <c r="Q17" s="6">
        <v>-2437.4572773849</v>
      </c>
      <c r="R17" s="6">
        <v>-2313.4503273849</v>
      </c>
      <c r="S17" s="6">
        <v>-1125.8215773848999</v>
      </c>
      <c r="T17" s="6">
        <v>1058.7983726151001</v>
      </c>
      <c r="U17" s="6">
        <v>1911.8672014553999</v>
      </c>
      <c r="V17" s="6">
        <v>3021.20415</v>
      </c>
      <c r="W17" s="6"/>
      <c r="X17" s="6"/>
      <c r="Y17" s="6"/>
      <c r="Z17" s="6"/>
      <c r="AA17" s="6"/>
      <c r="AB17" s="7"/>
    </row>
    <row r="18" spans="1:28" x14ac:dyDescent="0.25">
      <c r="A18" s="1"/>
      <c r="B18" s="60"/>
      <c r="C18" s="5" t="s">
        <v>30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</row>
    <row r="19" spans="1:28" ht="15.75" thickBot="1" x14ac:dyDescent="0.3">
      <c r="A19" s="1"/>
      <c r="B19" s="61"/>
      <c r="C19" s="8" t="s">
        <v>31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spans="1:28" x14ac:dyDescent="0.25">
      <c r="A20" s="4"/>
      <c r="B20" s="59">
        <v>45935</v>
      </c>
      <c r="C20" s="5" t="s">
        <v>28</v>
      </c>
      <c r="D20" s="6">
        <v>4972.6170000000002</v>
      </c>
      <c r="E20" s="6">
        <v>4972.3160487052501</v>
      </c>
      <c r="F20" s="6">
        <v>5734.7517033004497</v>
      </c>
      <c r="G20" s="6"/>
      <c r="H20" s="6">
        <v>5326.1293500000002</v>
      </c>
      <c r="I20" s="6">
        <v>6641.4667499999996</v>
      </c>
      <c r="J20" s="6">
        <v>6968.4796285420498</v>
      </c>
      <c r="K20" s="6">
        <v>6941.3338285420496</v>
      </c>
      <c r="L20" s="6">
        <v>6117.0886285420502</v>
      </c>
      <c r="M20" s="6">
        <v>4972.0294285420496</v>
      </c>
      <c r="N20" s="6">
        <v>4972.6170000000002</v>
      </c>
      <c r="O20" s="6">
        <v>4967.3288568784501</v>
      </c>
      <c r="P20" s="6">
        <v>4967.3288568784501</v>
      </c>
      <c r="Q20" s="6">
        <v>4966.0068212523001</v>
      </c>
      <c r="R20" s="6"/>
      <c r="S20" s="6"/>
      <c r="T20" s="6">
        <v>4960.2780000000002</v>
      </c>
      <c r="U20" s="6">
        <v>7757.5586785420501</v>
      </c>
      <c r="V20" s="6">
        <v>11836.76273459595</v>
      </c>
      <c r="W20" s="6">
        <v>13803.1457819526</v>
      </c>
      <c r="X20" s="6">
        <v>13708.4532630264</v>
      </c>
      <c r="Y20" s="6">
        <v>13038.76313865585</v>
      </c>
      <c r="Z20" s="6">
        <v>11403.764101309949</v>
      </c>
      <c r="AA20" s="6">
        <v>10488.3040487133</v>
      </c>
      <c r="AB20" s="7">
        <v>7509.2652681106501</v>
      </c>
    </row>
    <row r="21" spans="1:28" x14ac:dyDescent="0.25">
      <c r="A21" s="1"/>
      <c r="B21" s="60"/>
      <c r="C21" s="5" t="s">
        <v>29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v>-2438.1864</v>
      </c>
      <c r="T21" s="6"/>
      <c r="U21" s="6"/>
      <c r="V21" s="6"/>
      <c r="W21" s="6"/>
      <c r="X21" s="6"/>
      <c r="Y21" s="6"/>
      <c r="Z21" s="6"/>
      <c r="AA21" s="6"/>
      <c r="AB21" s="7"/>
    </row>
    <row r="22" spans="1:28" x14ac:dyDescent="0.25">
      <c r="A22" s="1"/>
      <c r="B22" s="60"/>
      <c r="C22" s="5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-2203.7453999999998</v>
      </c>
      <c r="S22" s="6"/>
      <c r="T22" s="6"/>
      <c r="U22" s="6"/>
      <c r="V22" s="6"/>
      <c r="W22" s="6"/>
      <c r="X22" s="6"/>
      <c r="Y22" s="6"/>
      <c r="Z22" s="6"/>
      <c r="AA22" s="6"/>
      <c r="AB22" s="7"/>
    </row>
    <row r="23" spans="1:28" x14ac:dyDescent="0.25">
      <c r="A23" s="1"/>
      <c r="B23" s="61"/>
      <c r="C23" s="8" t="s">
        <v>31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5737.6350000000002</v>
      </c>
      <c r="S23" s="9"/>
      <c r="T23" s="9"/>
      <c r="U23" s="9"/>
      <c r="V23" s="9"/>
      <c r="W23" s="9"/>
      <c r="X23" s="9"/>
      <c r="Y23" s="9"/>
      <c r="Z23" s="9"/>
      <c r="AA23" s="9"/>
      <c r="AB23" s="10"/>
    </row>
    <row r="24" spans="1:28" x14ac:dyDescent="0.25">
      <c r="A24" s="4"/>
      <c r="B24" s="59">
        <v>45936</v>
      </c>
      <c r="C24" s="5" t="s">
        <v>28</v>
      </c>
      <c r="D24" s="6">
        <v>7952.0448212522997</v>
      </c>
      <c r="E24" s="6">
        <v>6362.6053499999998</v>
      </c>
      <c r="F24" s="6"/>
      <c r="G24" s="6"/>
      <c r="H24" s="6"/>
      <c r="I24" s="6"/>
      <c r="J24" s="6"/>
      <c r="K24" s="6">
        <v>14253.41598786495</v>
      </c>
      <c r="L24" s="6">
        <v>20826.254575304101</v>
      </c>
      <c r="M24" s="6">
        <v>16931.598923286001</v>
      </c>
      <c r="N24" s="6">
        <v>11206.877345071651</v>
      </c>
      <c r="O24" s="6">
        <v>8683.17314758875</v>
      </c>
      <c r="P24" s="6">
        <v>7714.3253594404496</v>
      </c>
      <c r="Q24" s="6">
        <v>7735.24497901005</v>
      </c>
      <c r="R24" s="6">
        <v>9421.4091654715503</v>
      </c>
      <c r="S24" s="6">
        <v>9267.4179482098498</v>
      </c>
      <c r="T24" s="6">
        <v>10628.735484182849</v>
      </c>
      <c r="U24" s="6">
        <v>14644.9333863747</v>
      </c>
      <c r="V24" s="6">
        <v>16272.78385183335</v>
      </c>
      <c r="W24" s="6">
        <v>20883.487444944301</v>
      </c>
      <c r="X24" s="6">
        <v>19863.376522447499</v>
      </c>
      <c r="Y24" s="6">
        <v>15062.6558638431</v>
      </c>
      <c r="Z24" s="6">
        <v>11419.127549999999</v>
      </c>
      <c r="AA24" s="6">
        <v>11110.652550000001</v>
      </c>
      <c r="AB24" s="7">
        <v>9166.3104794278497</v>
      </c>
    </row>
    <row r="25" spans="1:28" x14ac:dyDescent="0.25">
      <c r="A25" s="1"/>
      <c r="B25" s="60"/>
      <c r="C25" s="5" t="s">
        <v>29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7"/>
    </row>
    <row r="26" spans="1:28" x14ac:dyDescent="0.25">
      <c r="A26" s="1"/>
      <c r="B26" s="60"/>
      <c r="C26" s="5" t="s">
        <v>30</v>
      </c>
      <c r="D26" s="6"/>
      <c r="E26" s="6"/>
      <c r="F26" s="6">
        <v>1916.86365</v>
      </c>
      <c r="G26" s="6"/>
      <c r="H26" s="6">
        <v>2121.3825750000001</v>
      </c>
      <c r="I26" s="6">
        <v>2481.6813750000001</v>
      </c>
      <c r="J26" s="6">
        <v>3316.4147250000001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7"/>
    </row>
    <row r="27" spans="1:28" x14ac:dyDescent="0.25">
      <c r="A27" s="1"/>
      <c r="B27" s="61"/>
      <c r="C27" s="8" t="s">
        <v>31</v>
      </c>
      <c r="D27" s="9"/>
      <c r="E27" s="9"/>
      <c r="F27" s="9">
        <v>5750.5909499999998</v>
      </c>
      <c r="G27" s="9"/>
      <c r="H27" s="9">
        <v>6364.1477249999998</v>
      </c>
      <c r="I27" s="9">
        <v>7445.0441250000003</v>
      </c>
      <c r="J27" s="9">
        <v>9949.2441749999998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</row>
    <row r="28" spans="1:28" x14ac:dyDescent="0.25">
      <c r="A28" s="4"/>
      <c r="B28" s="59">
        <v>45937</v>
      </c>
      <c r="C28" s="5" t="s">
        <v>28</v>
      </c>
      <c r="D28" s="6">
        <v>8109.9028537801451</v>
      </c>
      <c r="E28" s="6"/>
      <c r="F28" s="6"/>
      <c r="G28" s="6"/>
      <c r="H28" s="6"/>
      <c r="I28" s="6"/>
      <c r="J28" s="6">
        <v>7845.2291587801446</v>
      </c>
      <c r="K28" s="6">
        <v>11584.546069887356</v>
      </c>
      <c r="L28" s="6">
        <v>18706.288143465321</v>
      </c>
      <c r="M28" s="6">
        <v>22460.758291773545</v>
      </c>
      <c r="N28" s="6"/>
      <c r="O28" s="6"/>
      <c r="P28" s="6">
        <v>11488.48719374615</v>
      </c>
      <c r="Q28" s="6">
        <v>9586.6159006034904</v>
      </c>
      <c r="R28" s="6">
        <v>9342.3038398439166</v>
      </c>
      <c r="S28" s="6">
        <v>9438.9899309467692</v>
      </c>
      <c r="T28" s="6">
        <v>10052.01088160588</v>
      </c>
      <c r="U28" s="6">
        <v>10907.720083505395</v>
      </c>
      <c r="V28" s="6">
        <v>12730.015640353269</v>
      </c>
      <c r="W28" s="6">
        <v>17742.48147309991</v>
      </c>
      <c r="X28" s="6">
        <v>17417.732699302222</v>
      </c>
      <c r="Y28" s="6">
        <v>11827.077479444615</v>
      </c>
      <c r="Z28" s="6">
        <v>10515.580946118616</v>
      </c>
      <c r="AA28" s="6">
        <v>9003.5732012016342</v>
      </c>
      <c r="AB28" s="7">
        <v>7817.466183780145</v>
      </c>
    </row>
    <row r="29" spans="1:28" x14ac:dyDescent="0.25">
      <c r="A29" s="1"/>
      <c r="B29" s="60"/>
      <c r="C29" s="5" t="s">
        <v>29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4799.1698532231749</v>
      </c>
      <c r="O29" s="6">
        <v>2705.1022564705499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</row>
    <row r="30" spans="1:28" x14ac:dyDescent="0.25">
      <c r="A30" s="1"/>
      <c r="B30" s="60"/>
      <c r="C30" s="5" t="s">
        <v>30</v>
      </c>
      <c r="D30" s="6"/>
      <c r="E30" s="6">
        <v>2910.79369</v>
      </c>
      <c r="F30" s="6">
        <v>2805.6028624999999</v>
      </c>
      <c r="G30" s="6"/>
      <c r="H30" s="6">
        <v>2794.1891949999999</v>
      </c>
      <c r="I30" s="6">
        <v>2919.4310599999999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</row>
    <row r="31" spans="1:28" x14ac:dyDescent="0.25">
      <c r="A31" s="1"/>
      <c r="B31" s="61"/>
      <c r="C31" s="8" t="s">
        <v>31</v>
      </c>
      <c r="D31" s="9"/>
      <c r="E31" s="9">
        <v>8732.3810699999995</v>
      </c>
      <c r="F31" s="9">
        <v>8416.8085874999997</v>
      </c>
      <c r="G31" s="9"/>
      <c r="H31" s="9">
        <v>8382.5675850000007</v>
      </c>
      <c r="I31" s="9">
        <v>8758.2931800000006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</row>
    <row r="32" spans="1:28" x14ac:dyDescent="0.25">
      <c r="A32" s="4"/>
      <c r="B32" s="59">
        <v>45938</v>
      </c>
      <c r="C32" s="5" t="s">
        <v>28</v>
      </c>
      <c r="D32" s="6">
        <v>7494.3514186483499</v>
      </c>
      <c r="E32" s="6">
        <v>7091.8864385787001</v>
      </c>
      <c r="F32" s="6">
        <v>7021.2582320841002</v>
      </c>
      <c r="G32" s="6"/>
      <c r="H32" s="6">
        <v>7010.7489441431999</v>
      </c>
      <c r="I32" s="6"/>
      <c r="J32" s="6">
        <v>7949.7468441432002</v>
      </c>
      <c r="K32" s="6">
        <v>9504.3151655905494</v>
      </c>
      <c r="L32" s="6">
        <v>13145.50975624155</v>
      </c>
      <c r="M32" s="6">
        <v>13824.5470013295</v>
      </c>
      <c r="N32" s="6">
        <v>11081.04242774715</v>
      </c>
      <c r="O32" s="6">
        <v>9632.5381014088507</v>
      </c>
      <c r="P32" s="6">
        <v>8623.8603729220504</v>
      </c>
      <c r="Q32" s="6">
        <v>7354.6710636613498</v>
      </c>
      <c r="R32" s="6">
        <v>7286.1896136613504</v>
      </c>
      <c r="S32" s="6">
        <v>7685.6273348336999</v>
      </c>
      <c r="T32" s="6">
        <v>8147.4567474104997</v>
      </c>
      <c r="U32" s="6">
        <v>10113.691691601</v>
      </c>
      <c r="V32" s="6">
        <v>12873.3139044009</v>
      </c>
      <c r="W32" s="6">
        <v>15982.207264168201</v>
      </c>
      <c r="X32" s="6">
        <v>15955.2430769736</v>
      </c>
      <c r="Y32" s="6">
        <v>12285.8631058302</v>
      </c>
      <c r="Z32" s="6"/>
      <c r="AA32" s="6">
        <v>8798.2525139764493</v>
      </c>
      <c r="AB32" s="7">
        <v>8350.0581887257504</v>
      </c>
    </row>
    <row r="33" spans="1:28" x14ac:dyDescent="0.25">
      <c r="A33" s="1"/>
      <c r="B33" s="60"/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>
        <v>3858.4052999999999</v>
      </c>
      <c r="AA33" s="6"/>
      <c r="AB33" s="7"/>
    </row>
    <row r="34" spans="1:28" x14ac:dyDescent="0.25">
      <c r="A34" s="1"/>
      <c r="B34" s="60"/>
      <c r="C34" s="5" t="s">
        <v>30</v>
      </c>
      <c r="D34" s="6"/>
      <c r="E34" s="6"/>
      <c r="F34" s="6"/>
      <c r="G34" s="6"/>
      <c r="H34" s="6"/>
      <c r="I34" s="6">
        <v>2803.1123250000001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x14ac:dyDescent="0.25">
      <c r="A35" s="1"/>
      <c r="B35" s="61"/>
      <c r="C35" s="8" t="s">
        <v>31</v>
      </c>
      <c r="D35" s="9"/>
      <c r="E35" s="9"/>
      <c r="F35" s="9"/>
      <c r="G35" s="9"/>
      <c r="H35" s="9"/>
      <c r="I35" s="9">
        <v>8409.3369750000002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spans="1:28" x14ac:dyDescent="0.25">
      <c r="A36" s="4"/>
      <c r="B36" s="59">
        <v>45939</v>
      </c>
      <c r="C36" s="5" t="s">
        <v>28</v>
      </c>
      <c r="D36" s="6">
        <v>7822.9580493186004</v>
      </c>
      <c r="E36" s="6">
        <v>7485.6599997943504</v>
      </c>
      <c r="F36" s="6">
        <v>7546.1798568784498</v>
      </c>
      <c r="G36" s="6"/>
      <c r="H36" s="6">
        <v>7427.0334610804503</v>
      </c>
      <c r="I36" s="6"/>
      <c r="J36" s="6"/>
      <c r="K36" s="6"/>
      <c r="L36" s="6"/>
      <c r="M36" s="6">
        <v>13922.093699999999</v>
      </c>
      <c r="N36" s="6">
        <v>12409.94925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>
        <v>15943.2219</v>
      </c>
      <c r="AA36" s="6"/>
      <c r="AB36" s="7"/>
    </row>
    <row r="37" spans="1:28" x14ac:dyDescent="0.25">
      <c r="A37" s="1"/>
      <c r="B37" s="60"/>
      <c r="C37" s="5" t="s">
        <v>29</v>
      </c>
      <c r="D37" s="6"/>
      <c r="E37" s="6"/>
      <c r="F37" s="6"/>
      <c r="G37" s="6"/>
      <c r="H37" s="6"/>
      <c r="I37" s="6">
        <v>1771.2634499999999</v>
      </c>
      <c r="J37" s="6">
        <v>1985.3451</v>
      </c>
      <c r="K37" s="6">
        <v>2481.9898499999999</v>
      </c>
      <c r="L37" s="6">
        <v>5175.5935499999996</v>
      </c>
      <c r="M37" s="6"/>
      <c r="N37" s="6"/>
      <c r="O37" s="6"/>
      <c r="P37" s="6">
        <v>1844.8567712522999</v>
      </c>
      <c r="Q37" s="6">
        <v>1778.2261712523</v>
      </c>
      <c r="R37" s="6">
        <v>1723.9345712523</v>
      </c>
      <c r="S37" s="6">
        <v>1714.8639372943501</v>
      </c>
      <c r="T37" s="6">
        <v>1902.41673729435</v>
      </c>
      <c r="U37" s="6">
        <v>3057.3625166239499</v>
      </c>
      <c r="V37" s="6">
        <v>3250.2109192879502</v>
      </c>
      <c r="W37" s="6">
        <v>5834.4961499999999</v>
      </c>
      <c r="X37" s="6">
        <v>6115.8253500000001</v>
      </c>
      <c r="Y37" s="6">
        <v>5442.7329</v>
      </c>
      <c r="Z37" s="6"/>
      <c r="AA37" s="6">
        <v>4886.8609500000002</v>
      </c>
      <c r="AB37" s="7">
        <v>2403.0393803856</v>
      </c>
    </row>
    <row r="38" spans="1:28" x14ac:dyDescent="0.25">
      <c r="A38" s="1"/>
      <c r="B38" s="60"/>
      <c r="C38" s="5" t="s">
        <v>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3449.9843999999998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7"/>
    </row>
    <row r="39" spans="1:28" x14ac:dyDescent="0.25">
      <c r="A39" s="1"/>
      <c r="B39" s="61"/>
      <c r="C39" s="8" t="s">
        <v>31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10349.9532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x14ac:dyDescent="0.25">
      <c r="A40" s="4"/>
      <c r="B40" s="59">
        <v>45940</v>
      </c>
      <c r="C40" s="5" t="s">
        <v>28</v>
      </c>
      <c r="D40" s="6"/>
      <c r="E40" s="6"/>
      <c r="F40" s="6"/>
      <c r="G40" s="6"/>
      <c r="H40" s="6"/>
      <c r="I40" s="6"/>
      <c r="J40" s="6"/>
      <c r="K40" s="6">
        <v>18256.167450000001</v>
      </c>
      <c r="L40" s="6">
        <v>18371.537100000001</v>
      </c>
      <c r="M40" s="6">
        <v>12098.389499999999</v>
      </c>
      <c r="N40" s="6">
        <v>9202.3979233306509</v>
      </c>
      <c r="O40" s="6">
        <v>8133.5320131645003</v>
      </c>
      <c r="P40" s="6">
        <v>6938.2759066128001</v>
      </c>
      <c r="Q40" s="6"/>
      <c r="R40" s="6">
        <v>7345.4066999999995</v>
      </c>
      <c r="S40" s="6">
        <v>7273.9252041502496</v>
      </c>
      <c r="T40" s="6">
        <v>7941.2976781100997</v>
      </c>
      <c r="U40" s="6">
        <v>11898.33984285435</v>
      </c>
      <c r="V40" s="6">
        <v>18630.6561</v>
      </c>
      <c r="W40" s="6"/>
      <c r="X40" s="6"/>
      <c r="Y40" s="6"/>
      <c r="Z40" s="6"/>
      <c r="AA40" s="6"/>
      <c r="AB40" s="7"/>
    </row>
    <row r="41" spans="1:28" x14ac:dyDescent="0.25">
      <c r="A41" s="1"/>
      <c r="B41" s="60"/>
      <c r="C41" s="5" t="s">
        <v>29</v>
      </c>
      <c r="D41" s="6">
        <v>1706.6722127742</v>
      </c>
      <c r="E41" s="6">
        <v>2715.19695</v>
      </c>
      <c r="F41" s="6"/>
      <c r="G41" s="6"/>
      <c r="H41" s="6">
        <v>1562.1174000000001</v>
      </c>
      <c r="I41" s="6">
        <v>1659.5954999999999</v>
      </c>
      <c r="J41" s="6">
        <v>2591.19</v>
      </c>
      <c r="K41" s="6"/>
      <c r="L41" s="6"/>
      <c r="M41" s="6"/>
      <c r="N41" s="6"/>
      <c r="O41" s="6"/>
      <c r="P41" s="6"/>
      <c r="Q41" s="6">
        <v>1458.0413627742</v>
      </c>
      <c r="R41" s="6"/>
      <c r="S41" s="6"/>
      <c r="T41" s="6"/>
      <c r="U41" s="6"/>
      <c r="V41" s="6"/>
      <c r="W41" s="6">
        <v>7816.7565000000004</v>
      </c>
      <c r="X41" s="6">
        <v>7790.8446000000004</v>
      </c>
      <c r="Y41" s="6">
        <v>5860.28633872095</v>
      </c>
      <c r="Z41" s="6">
        <v>3964.9358783533498</v>
      </c>
      <c r="AA41" s="6">
        <v>2577.0001499999998</v>
      </c>
      <c r="AB41" s="7">
        <v>2144.4593454378</v>
      </c>
    </row>
    <row r="42" spans="1:28" x14ac:dyDescent="0.25">
      <c r="A42" s="1"/>
      <c r="B42" s="60"/>
      <c r="C42" s="5" t="s">
        <v>30</v>
      </c>
      <c r="D42" s="6"/>
      <c r="E42" s="6"/>
      <c r="F42" s="6">
        <v>2559.7255500000001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7"/>
    </row>
    <row r="43" spans="1:28" x14ac:dyDescent="0.25">
      <c r="A43" s="1"/>
      <c r="B43" s="61"/>
      <c r="C43" s="8" t="s">
        <v>31</v>
      </c>
      <c r="D43" s="9"/>
      <c r="E43" s="9"/>
      <c r="F43" s="9">
        <v>7679.1766500000003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28" x14ac:dyDescent="0.25">
      <c r="A44" s="4"/>
      <c r="B44" s="59">
        <v>45941</v>
      </c>
      <c r="C44" s="5" t="s">
        <v>28</v>
      </c>
      <c r="D44" s="6">
        <v>7981.8400447644599</v>
      </c>
      <c r="E44" s="6">
        <v>7180.7577350746396</v>
      </c>
      <c r="F44" s="6"/>
      <c r="G44" s="6"/>
      <c r="H44" s="6"/>
      <c r="I44" s="6"/>
      <c r="J44" s="6">
        <v>7906.0861000000004</v>
      </c>
      <c r="K44" s="6">
        <v>8353.9845399999995</v>
      </c>
      <c r="L44" s="6">
        <v>8953.6502199999995</v>
      </c>
      <c r="M44" s="6">
        <v>8286.7749686934203</v>
      </c>
      <c r="N44" s="6">
        <v>7834.4410077164202</v>
      </c>
      <c r="O44" s="6">
        <v>7159.8250583511599</v>
      </c>
      <c r="P44" s="6">
        <v>5822.3432069923001</v>
      </c>
      <c r="Q44" s="6">
        <v>4972.5364</v>
      </c>
      <c r="R44" s="6">
        <v>4972.5364</v>
      </c>
      <c r="S44" s="6">
        <v>4972.5364</v>
      </c>
      <c r="T44" s="6">
        <v>6286.5460188598199</v>
      </c>
      <c r="U44" s="6"/>
      <c r="V44" s="6">
        <v>10499.653375919281</v>
      </c>
      <c r="W44" s="6">
        <v>12314.8213961047</v>
      </c>
      <c r="X44" s="6">
        <v>11433.198581196481</v>
      </c>
      <c r="Y44" s="6">
        <v>10163.53968263428</v>
      </c>
      <c r="Z44" s="6">
        <v>9206.0258962690204</v>
      </c>
      <c r="AA44" s="6"/>
      <c r="AB44" s="7"/>
    </row>
    <row r="45" spans="1:28" x14ac:dyDescent="0.25">
      <c r="A45" s="1"/>
      <c r="B45" s="60"/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>
        <v>1962.3875098021999</v>
      </c>
      <c r="V45" s="6"/>
      <c r="W45" s="6"/>
      <c r="X45" s="6"/>
      <c r="Y45" s="6"/>
      <c r="Z45" s="6"/>
      <c r="AA45" s="6">
        <v>3338.8792800000001</v>
      </c>
      <c r="AB45" s="7">
        <v>2937.2513399999998</v>
      </c>
    </row>
    <row r="46" spans="1:28" x14ac:dyDescent="0.25">
      <c r="A46" s="1"/>
      <c r="B46" s="60"/>
      <c r="C46" s="5" t="s">
        <v>30</v>
      </c>
      <c r="D46" s="6"/>
      <c r="E46" s="6"/>
      <c r="F46" s="6">
        <v>2721.9392800000001</v>
      </c>
      <c r="G46" s="6"/>
      <c r="H46" s="6">
        <v>2627.8559300000002</v>
      </c>
      <c r="I46" s="6">
        <v>2577.26685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7"/>
    </row>
    <row r="47" spans="1:28" x14ac:dyDescent="0.25">
      <c r="A47" s="1"/>
      <c r="B47" s="61"/>
      <c r="C47" s="8" t="s">
        <v>31</v>
      </c>
      <c r="D47" s="9"/>
      <c r="E47" s="9"/>
      <c r="F47" s="9">
        <v>8165.8178399999997</v>
      </c>
      <c r="G47" s="9"/>
      <c r="H47" s="9">
        <v>7883.5677900000001</v>
      </c>
      <c r="I47" s="9">
        <v>7731.8005499999999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</row>
    <row r="48" spans="1:28" x14ac:dyDescent="0.25">
      <c r="A48" s="4"/>
      <c r="B48" s="59">
        <v>45942</v>
      </c>
      <c r="C48" s="5" t="s">
        <v>28</v>
      </c>
      <c r="D48" s="6">
        <v>8930.3512499999997</v>
      </c>
      <c r="E48" s="6">
        <v>8682.3373499999998</v>
      </c>
      <c r="F48" s="6"/>
      <c r="G48" s="6"/>
      <c r="H48" s="6">
        <v>7019.2525424408996</v>
      </c>
      <c r="I48" s="6">
        <v>7101.0259500685497</v>
      </c>
      <c r="J48" s="6"/>
      <c r="K48" s="6"/>
      <c r="L48" s="6">
        <v>8319.5707500000008</v>
      </c>
      <c r="M48" s="6">
        <v>7310.2040456854502</v>
      </c>
      <c r="N48" s="6">
        <v>6886.8072002056497</v>
      </c>
      <c r="O48" s="6">
        <v>6568.4610002056497</v>
      </c>
      <c r="P48" s="6">
        <v>6100.8129002056503</v>
      </c>
      <c r="Q48" s="6">
        <v>4972.6170000000002</v>
      </c>
      <c r="R48" s="6">
        <v>4972.6170000000002</v>
      </c>
      <c r="S48" s="6">
        <v>5445.3240900000001</v>
      </c>
      <c r="T48" s="6">
        <v>7055.2345502056496</v>
      </c>
      <c r="U48" s="6">
        <v>8164.9764018013502</v>
      </c>
      <c r="V48" s="6">
        <v>12329.837969218201</v>
      </c>
      <c r="W48" s="6">
        <v>15688.251875794051</v>
      </c>
      <c r="X48" s="6">
        <v>16637.818123741501</v>
      </c>
      <c r="Y48" s="6">
        <v>15186.34133538795</v>
      </c>
      <c r="Z48" s="6">
        <v>10996.516799999999</v>
      </c>
      <c r="AA48" s="6">
        <v>9124.5799666210496</v>
      </c>
      <c r="AB48" s="7">
        <v>7579.1426143738499</v>
      </c>
    </row>
    <row r="49" spans="1:28" x14ac:dyDescent="0.25">
      <c r="A49" s="1"/>
      <c r="B49" s="60"/>
      <c r="C49" s="5" t="s">
        <v>29</v>
      </c>
      <c r="D49" s="6"/>
      <c r="E49" s="6"/>
      <c r="F49" s="6"/>
      <c r="G49" s="6"/>
      <c r="H49" s="6"/>
      <c r="I49" s="6"/>
      <c r="J49" s="6"/>
      <c r="K49" s="6">
        <v>2760.8512500000002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7"/>
    </row>
    <row r="50" spans="1:28" x14ac:dyDescent="0.25">
      <c r="A50" s="1"/>
      <c r="B50" s="60"/>
      <c r="C50" s="5" t="s">
        <v>30</v>
      </c>
      <c r="D50" s="6"/>
      <c r="E50" s="6"/>
      <c r="F50" s="6">
        <v>2789.5394249999999</v>
      </c>
      <c r="G50" s="6"/>
      <c r="H50" s="6"/>
      <c r="I50" s="6"/>
      <c r="J50" s="6">
        <v>2759.3088750000002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7"/>
    </row>
    <row r="51" spans="1:28" x14ac:dyDescent="0.25">
      <c r="A51" s="1"/>
      <c r="B51" s="61"/>
      <c r="C51" s="8" t="s">
        <v>31</v>
      </c>
      <c r="D51" s="9"/>
      <c r="E51" s="9"/>
      <c r="F51" s="9">
        <v>8368.6182750000007</v>
      </c>
      <c r="G51" s="9"/>
      <c r="H51" s="9"/>
      <c r="I51" s="9"/>
      <c r="J51" s="9">
        <v>8277.9266250000001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</row>
    <row r="52" spans="1:28" x14ac:dyDescent="0.25">
      <c r="A52" s="4"/>
      <c r="B52" s="59">
        <v>45943</v>
      </c>
      <c r="C52" s="5" t="s">
        <v>28</v>
      </c>
      <c r="D52" s="6">
        <v>8101.5702132406504</v>
      </c>
      <c r="E52" s="6">
        <v>8555.8626000000004</v>
      </c>
      <c r="F52" s="6"/>
      <c r="G52" s="6"/>
      <c r="H52" s="6"/>
      <c r="I52" s="6"/>
      <c r="J52" s="6"/>
      <c r="K52" s="6">
        <v>16349.15813813955</v>
      </c>
      <c r="L52" s="6">
        <v>22614.819233740651</v>
      </c>
      <c r="M52" s="6">
        <v>16084.03130988705</v>
      </c>
      <c r="N52" s="6">
        <v>12159.10205833185</v>
      </c>
      <c r="O52" s="6">
        <v>10598.11491443355</v>
      </c>
      <c r="P52" s="6">
        <v>9516.7057438444499</v>
      </c>
      <c r="Q52" s="6">
        <v>8216.1581073871494</v>
      </c>
      <c r="R52" s="6">
        <v>7867.4129960507998</v>
      </c>
      <c r="S52" s="6">
        <v>8238.7952250650997</v>
      </c>
      <c r="T52" s="6">
        <v>8635.4491500000004</v>
      </c>
      <c r="U52" s="6">
        <v>20216.2176</v>
      </c>
      <c r="V52" s="6"/>
      <c r="W52" s="6">
        <v>36002.117250000003</v>
      </c>
      <c r="X52" s="6">
        <v>36491.3586</v>
      </c>
      <c r="Y52" s="6"/>
      <c r="Z52" s="6">
        <v>21598.80255</v>
      </c>
      <c r="AA52" s="6">
        <v>12897.956700000001</v>
      </c>
      <c r="AB52" s="7">
        <v>11197.02555</v>
      </c>
    </row>
    <row r="53" spans="1:28" x14ac:dyDescent="0.25">
      <c r="A53" s="1"/>
      <c r="B53" s="60"/>
      <c r="C53" s="5" t="s">
        <v>29</v>
      </c>
      <c r="D53" s="6"/>
      <c r="E53" s="6"/>
      <c r="F53" s="6"/>
      <c r="G53" s="6"/>
      <c r="H53" s="6"/>
      <c r="I53" s="6"/>
      <c r="J53" s="6">
        <v>2790.95560596225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>
        <v>8777.3476499999997</v>
      </c>
      <c r="W53" s="6"/>
      <c r="X53" s="6"/>
      <c r="Y53" s="6">
        <v>10369.078649999999</v>
      </c>
      <c r="Z53" s="6"/>
      <c r="AA53" s="6"/>
      <c r="AB53" s="7"/>
    </row>
    <row r="54" spans="1:28" x14ac:dyDescent="0.25">
      <c r="A54" s="1"/>
      <c r="B54" s="60"/>
      <c r="C54" s="5" t="s">
        <v>30</v>
      </c>
      <c r="D54" s="6"/>
      <c r="E54" s="6"/>
      <c r="F54" s="6">
        <v>2881.4649749999999</v>
      </c>
      <c r="G54" s="6"/>
      <c r="H54" s="6">
        <v>2905.5260250000001</v>
      </c>
      <c r="I54" s="6">
        <v>3065.62455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7"/>
    </row>
    <row r="55" spans="1:28" x14ac:dyDescent="0.25">
      <c r="A55" s="1"/>
      <c r="B55" s="61"/>
      <c r="C55" s="8" t="s">
        <v>31</v>
      </c>
      <c r="D55" s="9"/>
      <c r="E55" s="9"/>
      <c r="F55" s="9">
        <v>8644.3949250000005</v>
      </c>
      <c r="G55" s="9"/>
      <c r="H55" s="9">
        <v>8716.5780749999994</v>
      </c>
      <c r="I55" s="9">
        <v>9196.8736499999995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</row>
    <row r="56" spans="1:28" x14ac:dyDescent="0.25">
      <c r="A56" s="4"/>
      <c r="B56" s="59">
        <v>45944</v>
      </c>
      <c r="C56" s="5" t="s">
        <v>28</v>
      </c>
      <c r="D56" s="6">
        <v>8853.8494499999997</v>
      </c>
      <c r="E56" s="6"/>
      <c r="F56" s="6"/>
      <c r="G56" s="6"/>
      <c r="H56" s="6"/>
      <c r="I56" s="6"/>
      <c r="J56" s="6">
        <v>10604.753549999999</v>
      </c>
      <c r="K56" s="6">
        <v>18666.714043204651</v>
      </c>
      <c r="L56" s="6">
        <v>24341.208924819599</v>
      </c>
      <c r="M56" s="6">
        <v>16829.7131745468</v>
      </c>
      <c r="N56" s="6">
        <v>12913.714005868351</v>
      </c>
      <c r="O56" s="6">
        <v>10568.1992625</v>
      </c>
      <c r="P56" s="6">
        <v>9871.6627124999995</v>
      </c>
      <c r="Q56" s="6">
        <v>8923.4105624999993</v>
      </c>
      <c r="R56" s="6">
        <v>8738.913849003</v>
      </c>
      <c r="S56" s="6"/>
      <c r="T56" s="6"/>
      <c r="U56" s="6"/>
      <c r="V56" s="6"/>
      <c r="W56" s="6">
        <v>43935.477299999999</v>
      </c>
      <c r="X56" s="6">
        <v>45452.557350000003</v>
      </c>
      <c r="Y56" s="6">
        <v>27763.983899999999</v>
      </c>
      <c r="Z56" s="6">
        <v>20549.81942063685</v>
      </c>
      <c r="AA56" s="6">
        <v>13121.9802833175</v>
      </c>
      <c r="AB56" s="7">
        <v>10476.0946662066</v>
      </c>
    </row>
    <row r="57" spans="1:28" x14ac:dyDescent="0.25">
      <c r="A57" s="1"/>
      <c r="B57" s="60"/>
      <c r="C57" s="5" t="s">
        <v>29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>
        <v>4014.4680675513</v>
      </c>
      <c r="U57" s="6">
        <v>4452.8366249999999</v>
      </c>
      <c r="V57" s="6">
        <v>5655.2721750000001</v>
      </c>
      <c r="W57" s="6"/>
      <c r="X57" s="6"/>
      <c r="Y57" s="6"/>
      <c r="Z57" s="6"/>
      <c r="AA57" s="6"/>
      <c r="AB57" s="7"/>
    </row>
    <row r="58" spans="1:28" x14ac:dyDescent="0.25">
      <c r="A58" s="1"/>
      <c r="B58" s="60"/>
      <c r="C58" s="5" t="s">
        <v>30</v>
      </c>
      <c r="D58" s="6"/>
      <c r="E58" s="6">
        <v>3231.2756250000002</v>
      </c>
      <c r="F58" s="6">
        <v>3119.6076750000002</v>
      </c>
      <c r="G58" s="6"/>
      <c r="H58" s="6">
        <v>3130.712775</v>
      </c>
      <c r="I58" s="6">
        <v>3184.0789500000001</v>
      </c>
      <c r="J58" s="6"/>
      <c r="K58" s="6"/>
      <c r="L58" s="6"/>
      <c r="M58" s="6"/>
      <c r="N58" s="6"/>
      <c r="O58" s="6"/>
      <c r="P58" s="6"/>
      <c r="Q58" s="6"/>
      <c r="R58" s="6"/>
      <c r="S58" s="6">
        <v>3680.1067499999999</v>
      </c>
      <c r="T58" s="6"/>
      <c r="U58" s="6"/>
      <c r="V58" s="6"/>
      <c r="W58" s="6"/>
      <c r="X58" s="6"/>
      <c r="Y58" s="6"/>
      <c r="Z58" s="6"/>
      <c r="AA58" s="6"/>
      <c r="AB58" s="7"/>
    </row>
    <row r="59" spans="1:28" x14ac:dyDescent="0.25">
      <c r="A59" s="1"/>
      <c r="B59" s="61"/>
      <c r="C59" s="8" t="s">
        <v>31</v>
      </c>
      <c r="D59" s="9"/>
      <c r="E59" s="9">
        <v>9693.8268750000007</v>
      </c>
      <c r="F59" s="9">
        <v>9358.8230249999997</v>
      </c>
      <c r="G59" s="9"/>
      <c r="H59" s="9">
        <v>9392.1383249999999</v>
      </c>
      <c r="I59" s="9">
        <v>9552.2368499999993</v>
      </c>
      <c r="J59" s="9"/>
      <c r="K59" s="9"/>
      <c r="L59" s="9"/>
      <c r="M59" s="9"/>
      <c r="N59" s="9"/>
      <c r="O59" s="9"/>
      <c r="P59" s="9"/>
      <c r="Q59" s="9"/>
      <c r="R59" s="9"/>
      <c r="S59" s="9">
        <v>11040.320250000001</v>
      </c>
      <c r="T59" s="9"/>
      <c r="U59" s="9"/>
      <c r="V59" s="9"/>
      <c r="W59" s="9"/>
      <c r="X59" s="9"/>
      <c r="Y59" s="9"/>
      <c r="Z59" s="9"/>
      <c r="AA59" s="9"/>
      <c r="AB59" s="10"/>
    </row>
    <row r="60" spans="1:28" x14ac:dyDescent="0.25">
      <c r="A60" s="4"/>
      <c r="B60" s="59">
        <v>45945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>
        <v>33270.385665000002</v>
      </c>
      <c r="X60" s="6"/>
      <c r="Y60" s="6"/>
      <c r="Z60" s="6"/>
      <c r="AA60" s="6"/>
      <c r="AB60" s="7"/>
    </row>
    <row r="61" spans="1:28" x14ac:dyDescent="0.25">
      <c r="A61" s="1"/>
      <c r="B61" s="60"/>
      <c r="C61" s="5" t="s">
        <v>29</v>
      </c>
      <c r="D61" s="6">
        <v>2665.3843398528502</v>
      </c>
      <c r="E61" s="6">
        <v>2145.4025999999999</v>
      </c>
      <c r="F61" s="6">
        <v>2050.4623700000002</v>
      </c>
      <c r="G61" s="6"/>
      <c r="H61" s="6">
        <v>1986.34689</v>
      </c>
      <c r="I61" s="6">
        <v>2049.2293800000002</v>
      </c>
      <c r="J61" s="6">
        <v>4027.7344153773101</v>
      </c>
      <c r="K61" s="6">
        <v>4398.6174023400954</v>
      </c>
      <c r="L61" s="6">
        <v>10112.367485000001</v>
      </c>
      <c r="M61" s="6">
        <v>8484.2041900000004</v>
      </c>
      <c r="N61" s="6">
        <v>3747.7444809416152</v>
      </c>
      <c r="O61" s="6">
        <v>2900.8271353186401</v>
      </c>
      <c r="P61" s="6">
        <v>3863.9273716308649</v>
      </c>
      <c r="Q61" s="6">
        <v>3680.6590991616049</v>
      </c>
      <c r="R61" s="6">
        <v>3533.61901665597</v>
      </c>
      <c r="S61" s="6">
        <v>3716.9390858021402</v>
      </c>
      <c r="T61" s="6">
        <v>3046.0060890832101</v>
      </c>
      <c r="U61" s="6">
        <v>4867.1581089185447</v>
      </c>
      <c r="V61" s="6">
        <v>8786.2867399999996</v>
      </c>
      <c r="W61" s="6"/>
      <c r="X61" s="6">
        <v>9889.8127899999999</v>
      </c>
      <c r="Y61" s="6">
        <v>8878.1444950000005</v>
      </c>
      <c r="Z61" s="6">
        <v>7576.1070550000004</v>
      </c>
      <c r="AA61" s="6">
        <v>4039.2752399999999</v>
      </c>
      <c r="AB61" s="7">
        <v>3345.7183650000002</v>
      </c>
    </row>
    <row r="62" spans="1:28" x14ac:dyDescent="0.25">
      <c r="A62" s="1"/>
      <c r="B62" s="60"/>
      <c r="C62" s="5" t="s">
        <v>30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</row>
    <row r="63" spans="1:28" ht="15.75" thickBot="1" x14ac:dyDescent="0.3">
      <c r="A63" s="1"/>
      <c r="B63" s="61"/>
      <c r="C63" s="8" t="s">
        <v>31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</row>
    <row r="64" spans="1:28" x14ac:dyDescent="0.25">
      <c r="A64" s="4"/>
      <c r="B64" s="59">
        <v>45946</v>
      </c>
      <c r="C64" s="5" t="s">
        <v>28</v>
      </c>
      <c r="D64" s="6">
        <v>8803.8475020000005</v>
      </c>
      <c r="E64" s="6">
        <v>8304.063075</v>
      </c>
      <c r="F64" s="6"/>
      <c r="G64" s="6"/>
      <c r="H64" s="6"/>
      <c r="I64" s="6"/>
      <c r="J64" s="6"/>
      <c r="K64" s="6"/>
      <c r="L64" s="6">
        <v>13432.553829</v>
      </c>
      <c r="M64" s="6">
        <v>12928.455603</v>
      </c>
      <c r="N64" s="6">
        <v>11136.996504000001</v>
      </c>
      <c r="O64" s="6"/>
      <c r="P64" s="6"/>
      <c r="Q64" s="6">
        <v>8049.5489340000004</v>
      </c>
      <c r="R64" s="6">
        <v>7384.8954784821299</v>
      </c>
      <c r="S64" s="6">
        <v>7186.31743856706</v>
      </c>
      <c r="T64" s="6">
        <v>8989.9571159999996</v>
      </c>
      <c r="U64" s="6">
        <v>11857.400937</v>
      </c>
      <c r="V64" s="6">
        <v>19788.628527000001</v>
      </c>
      <c r="W64" s="6"/>
      <c r="X64" s="6"/>
      <c r="Y64" s="6"/>
      <c r="Z64" s="6"/>
      <c r="AA64" s="6"/>
      <c r="AB64" s="7"/>
    </row>
    <row r="65" spans="1:28" x14ac:dyDescent="0.25">
      <c r="A65" s="1"/>
      <c r="B65" s="60"/>
      <c r="C65" s="5" t="s">
        <v>29</v>
      </c>
      <c r="D65" s="6"/>
      <c r="E65" s="6"/>
      <c r="F65" s="6">
        <v>1771.1226180000001</v>
      </c>
      <c r="G65" s="6"/>
      <c r="H65" s="6">
        <v>1779.7502159999999</v>
      </c>
      <c r="I65" s="6">
        <v>1816.109379</v>
      </c>
      <c r="J65" s="6"/>
      <c r="K65" s="6">
        <v>5281.9387470000001</v>
      </c>
      <c r="L65" s="6"/>
      <c r="M65" s="6"/>
      <c r="N65" s="6"/>
      <c r="O65" s="6">
        <v>2927.8370070000001</v>
      </c>
      <c r="P65" s="6">
        <v>2788.5629250000002</v>
      </c>
      <c r="Q65" s="6"/>
      <c r="R65" s="6"/>
      <c r="S65" s="6"/>
      <c r="T65" s="6"/>
      <c r="U65" s="6"/>
      <c r="V65" s="6"/>
      <c r="W65" s="6">
        <v>6283.3563720000002</v>
      </c>
      <c r="X65" s="6">
        <v>5788.5020009999998</v>
      </c>
      <c r="Y65" s="6">
        <v>5712.7023900000004</v>
      </c>
      <c r="Z65" s="6">
        <v>4269.4284960000005</v>
      </c>
      <c r="AA65" s="6">
        <v>3916.3132350000001</v>
      </c>
      <c r="AB65" s="7">
        <v>3274.789698</v>
      </c>
    </row>
    <row r="66" spans="1:28" x14ac:dyDescent="0.25">
      <c r="A66" s="1"/>
      <c r="B66" s="60"/>
      <c r="C66" s="5" t="s">
        <v>30</v>
      </c>
      <c r="D66" s="6"/>
      <c r="E66" s="6"/>
      <c r="F66" s="6"/>
      <c r="G66" s="6"/>
      <c r="H66" s="6"/>
      <c r="I66" s="6"/>
      <c r="J66" s="6">
        <v>3545.0183925000001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</row>
    <row r="67" spans="1:28" x14ac:dyDescent="0.25">
      <c r="A67" s="1"/>
      <c r="B67" s="61"/>
      <c r="C67" s="8" t="s">
        <v>31</v>
      </c>
      <c r="D67" s="9"/>
      <c r="E67" s="9"/>
      <c r="F67" s="9"/>
      <c r="G67" s="9"/>
      <c r="H67" s="9"/>
      <c r="I67" s="9"/>
      <c r="J67" s="9">
        <v>10635.0551775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</row>
    <row r="68" spans="1:28" x14ac:dyDescent="0.25">
      <c r="A68" s="4"/>
      <c r="B68" s="59">
        <v>45947</v>
      </c>
      <c r="C68" s="5" t="s">
        <v>28</v>
      </c>
      <c r="D68" s="6"/>
      <c r="E68" s="6"/>
      <c r="F68" s="6"/>
      <c r="G68" s="6"/>
      <c r="H68" s="6"/>
      <c r="I68" s="6"/>
      <c r="J68" s="6"/>
      <c r="K68" s="6">
        <v>11551.63125</v>
      </c>
      <c r="L68" s="6">
        <v>12776.383856140608</v>
      </c>
      <c r="M68" s="6">
        <v>11620.717300577255</v>
      </c>
      <c r="N68" s="6"/>
      <c r="O68" s="6"/>
      <c r="P68" s="6"/>
      <c r="Q68" s="6"/>
      <c r="R68" s="6">
        <v>7404.449122680965</v>
      </c>
      <c r="S68" s="6">
        <v>7710.6443616809647</v>
      </c>
      <c r="T68" s="6">
        <v>8368.9404770314704</v>
      </c>
      <c r="U68" s="6">
        <v>13857.860636658268</v>
      </c>
      <c r="V68" s="6">
        <v>14529.93896197532</v>
      </c>
      <c r="W68" s="6">
        <v>18161.012586000001</v>
      </c>
      <c r="X68" s="6"/>
      <c r="Y68" s="6"/>
      <c r="Z68" s="6"/>
      <c r="AA68" s="6"/>
      <c r="AB68" s="7"/>
    </row>
    <row r="69" spans="1:28" x14ac:dyDescent="0.25">
      <c r="A69" s="1"/>
      <c r="B69" s="60"/>
      <c r="C69" s="5" t="s">
        <v>29</v>
      </c>
      <c r="D69" s="6">
        <v>3087.211957</v>
      </c>
      <c r="E69" s="6">
        <v>1705.328816</v>
      </c>
      <c r="F69" s="6">
        <v>1698.5518589999999</v>
      </c>
      <c r="G69" s="6"/>
      <c r="H69" s="6">
        <v>1690.5427279999999</v>
      </c>
      <c r="I69" s="6"/>
      <c r="J69" s="6"/>
      <c r="K69" s="6"/>
      <c r="L69" s="6"/>
      <c r="M69" s="6"/>
      <c r="N69" s="6">
        <v>3974.3772370000002</v>
      </c>
      <c r="O69" s="6">
        <v>3666.9498239999998</v>
      </c>
      <c r="P69" s="6"/>
      <c r="Q69" s="6"/>
      <c r="R69" s="6"/>
      <c r="S69" s="6"/>
      <c r="T69" s="6"/>
      <c r="U69" s="6"/>
      <c r="V69" s="6"/>
      <c r="W69" s="6"/>
      <c r="X69" s="6">
        <v>5485.6386480000001</v>
      </c>
      <c r="Y69" s="6">
        <v>3600.8834074128031</v>
      </c>
      <c r="Z69" s="6">
        <v>3616.1612997983798</v>
      </c>
      <c r="AA69" s="6">
        <v>2551.4900831706282</v>
      </c>
      <c r="AB69" s="7">
        <v>2018.5748281706281</v>
      </c>
    </row>
    <row r="70" spans="1:28" x14ac:dyDescent="0.25">
      <c r="A70" s="1"/>
      <c r="B70" s="60"/>
      <c r="C70" s="5" t="s">
        <v>30</v>
      </c>
      <c r="D70" s="6"/>
      <c r="E70" s="6"/>
      <c r="F70" s="6"/>
      <c r="G70" s="6"/>
      <c r="H70" s="6"/>
      <c r="I70" s="6">
        <v>2881.7469424999999</v>
      </c>
      <c r="J70" s="6">
        <v>3226.447619</v>
      </c>
      <c r="K70" s="6"/>
      <c r="L70" s="6"/>
      <c r="M70" s="6"/>
      <c r="N70" s="6"/>
      <c r="O70" s="6"/>
      <c r="P70" s="6">
        <v>3094.6050009999999</v>
      </c>
      <c r="Q70" s="6">
        <v>2828.7634604999998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7"/>
    </row>
    <row r="71" spans="1:28" x14ac:dyDescent="0.25">
      <c r="A71" s="1"/>
      <c r="B71" s="61"/>
      <c r="C71" s="8" t="s">
        <v>31</v>
      </c>
      <c r="D71" s="9"/>
      <c r="E71" s="9"/>
      <c r="F71" s="9"/>
      <c r="G71" s="9"/>
      <c r="H71" s="9"/>
      <c r="I71" s="9">
        <v>8645.2408274999998</v>
      </c>
      <c r="J71" s="9">
        <v>9679.3428569999996</v>
      </c>
      <c r="K71" s="9"/>
      <c r="L71" s="9"/>
      <c r="M71" s="9"/>
      <c r="N71" s="9"/>
      <c r="O71" s="9"/>
      <c r="P71" s="9">
        <v>9283.8150029999997</v>
      </c>
      <c r="Q71" s="9">
        <v>8486.2903815000009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</row>
    <row r="72" spans="1:28" x14ac:dyDescent="0.25">
      <c r="A72" s="4"/>
      <c r="B72" s="59">
        <v>45948</v>
      </c>
      <c r="C72" s="5" t="s">
        <v>28</v>
      </c>
      <c r="D72" s="6"/>
      <c r="E72" s="6"/>
      <c r="F72" s="6"/>
      <c r="G72" s="6"/>
      <c r="H72" s="6"/>
      <c r="I72" s="6"/>
      <c r="J72" s="6"/>
      <c r="K72" s="6"/>
      <c r="L72" s="6">
        <v>16205.565570000001</v>
      </c>
      <c r="M72" s="6">
        <v>12818.216703590835</v>
      </c>
      <c r="N72" s="6">
        <v>8742.7226274391378</v>
      </c>
      <c r="O72" s="6">
        <v>7625.7393449736646</v>
      </c>
      <c r="P72" s="6">
        <v>7009.3399830257658</v>
      </c>
      <c r="Q72" s="6">
        <v>6412.6242169999996</v>
      </c>
      <c r="R72" s="6">
        <v>6225.9922759999999</v>
      </c>
      <c r="S72" s="6">
        <v>6564.1471789999996</v>
      </c>
      <c r="T72" s="6">
        <v>7362.8064574967084</v>
      </c>
      <c r="U72" s="6">
        <v>12881.032249349499</v>
      </c>
      <c r="V72" s="6">
        <v>14877.50619788065</v>
      </c>
      <c r="W72" s="6">
        <v>15697.507614923928</v>
      </c>
      <c r="X72" s="6">
        <v>15674.62713827376</v>
      </c>
      <c r="Y72" s="6"/>
      <c r="Z72" s="6"/>
      <c r="AA72" s="6"/>
      <c r="AB72" s="7"/>
    </row>
    <row r="73" spans="1:28" x14ac:dyDescent="0.25">
      <c r="A73" s="1"/>
      <c r="B73" s="60"/>
      <c r="C73" s="5" t="s">
        <v>29</v>
      </c>
      <c r="D73" s="6"/>
      <c r="E73" s="6"/>
      <c r="F73" s="6"/>
      <c r="G73" s="6"/>
      <c r="H73" s="6"/>
      <c r="I73" s="6"/>
      <c r="J73" s="6"/>
      <c r="K73" s="6">
        <v>4781.5965610000003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>
        <v>5343.3402249999999</v>
      </c>
      <c r="Z73" s="6">
        <v>3541.1369531754121</v>
      </c>
      <c r="AA73" s="6">
        <v>2029.5453649999999</v>
      </c>
      <c r="AB73" s="7">
        <v>1768.3838370000001</v>
      </c>
    </row>
    <row r="74" spans="1:28" x14ac:dyDescent="0.25">
      <c r="A74" s="1"/>
      <c r="B74" s="60"/>
      <c r="C74" s="5" t="s">
        <v>30</v>
      </c>
      <c r="D74" s="6">
        <v>3330.7334025</v>
      </c>
      <c r="E74" s="6">
        <v>3094.8257014999999</v>
      </c>
      <c r="F74" s="6">
        <v>2942.0708454999999</v>
      </c>
      <c r="G74" s="6"/>
      <c r="H74" s="6">
        <v>2829.0445709999999</v>
      </c>
      <c r="I74" s="6">
        <v>2813.0299490000002</v>
      </c>
      <c r="J74" s="6">
        <v>3219.2469955000001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7"/>
    </row>
    <row r="75" spans="1:28" x14ac:dyDescent="0.25">
      <c r="A75" s="1"/>
      <c r="B75" s="61"/>
      <c r="C75" s="8" t="s">
        <v>31</v>
      </c>
      <c r="D75" s="9">
        <v>9992.2002075</v>
      </c>
      <c r="E75" s="9">
        <v>9284.4771044999998</v>
      </c>
      <c r="F75" s="9">
        <v>8826.2125364999993</v>
      </c>
      <c r="G75" s="9"/>
      <c r="H75" s="9">
        <v>8487.1337129999993</v>
      </c>
      <c r="I75" s="9">
        <v>8439.0898469999993</v>
      </c>
      <c r="J75" s="9">
        <v>9657.7409865000009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</row>
    <row r="76" spans="1:28" x14ac:dyDescent="0.25">
      <c r="A76" s="4"/>
      <c r="B76" s="59">
        <v>45949</v>
      </c>
      <c r="C76" s="5" t="s">
        <v>28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13705.436696999999</v>
      </c>
      <c r="W76" s="6"/>
      <c r="X76" s="6"/>
      <c r="Y76" s="6"/>
      <c r="Z76" s="6"/>
      <c r="AA76" s="6"/>
      <c r="AB76" s="7">
        <v>9349.4595129999998</v>
      </c>
    </row>
    <row r="77" spans="1:28" x14ac:dyDescent="0.25">
      <c r="A77" s="1"/>
      <c r="B77" s="60"/>
      <c r="C77" s="5" t="s">
        <v>29</v>
      </c>
      <c r="D77" s="6"/>
      <c r="E77" s="6"/>
      <c r="F77" s="6"/>
      <c r="G77" s="6"/>
      <c r="H77" s="6"/>
      <c r="I77" s="6"/>
      <c r="J77" s="6"/>
      <c r="K77" s="6"/>
      <c r="L77" s="6">
        <v>1959.327407</v>
      </c>
      <c r="M77" s="6">
        <v>1804.108763</v>
      </c>
      <c r="N77" s="6"/>
      <c r="O77" s="6"/>
      <c r="P77" s="6">
        <v>1194.9371799999999</v>
      </c>
      <c r="Q77" s="6">
        <v>-285.18346100000002</v>
      </c>
      <c r="R77" s="6">
        <v>-1170.9152469999999</v>
      </c>
      <c r="S77" s="6">
        <v>-118.877771</v>
      </c>
      <c r="T77" s="6">
        <v>1339.0687780000001</v>
      </c>
      <c r="U77" s="6">
        <v>3317.490542</v>
      </c>
      <c r="V77" s="6"/>
      <c r="W77" s="6">
        <v>5570.0087210000002</v>
      </c>
      <c r="X77" s="6">
        <v>6211.825495</v>
      </c>
      <c r="Y77" s="6">
        <v>4782.9788975909623</v>
      </c>
      <c r="Z77" s="6">
        <v>2570.3468309999998</v>
      </c>
      <c r="AA77" s="6">
        <v>3972.85815</v>
      </c>
      <c r="AB77" s="7"/>
    </row>
    <row r="78" spans="1:28" x14ac:dyDescent="0.25">
      <c r="A78" s="1"/>
      <c r="B78" s="60"/>
      <c r="C78" s="5" t="s">
        <v>30</v>
      </c>
      <c r="D78" s="6">
        <v>2861.689762</v>
      </c>
      <c r="E78" s="6">
        <v>2770.5296060000001</v>
      </c>
      <c r="F78" s="6">
        <v>2689.5325754999999</v>
      </c>
      <c r="G78" s="6"/>
      <c r="H78" s="6">
        <v>2687.376761</v>
      </c>
      <c r="I78" s="6">
        <v>2726.1814220000001</v>
      </c>
      <c r="J78" s="6">
        <v>2778.2289434999998</v>
      </c>
      <c r="K78" s="6">
        <v>3029.8432929999999</v>
      </c>
      <c r="L78" s="6"/>
      <c r="M78" s="6"/>
      <c r="N78" s="6">
        <v>2553.7162619999999</v>
      </c>
      <c r="O78" s="6">
        <v>2291.0148665000002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7"/>
    </row>
    <row r="79" spans="1:28" x14ac:dyDescent="0.25">
      <c r="A79" s="1"/>
      <c r="B79" s="61"/>
      <c r="C79" s="8" t="s">
        <v>31</v>
      </c>
      <c r="D79" s="9">
        <v>8585.0692859999999</v>
      </c>
      <c r="E79" s="9">
        <v>8311.5888180000002</v>
      </c>
      <c r="F79" s="9">
        <v>8068.5977265000001</v>
      </c>
      <c r="G79" s="9"/>
      <c r="H79" s="9">
        <v>8062.1302830000004</v>
      </c>
      <c r="I79" s="9">
        <v>8178.5442659999999</v>
      </c>
      <c r="J79" s="9">
        <v>8334.6868305000007</v>
      </c>
      <c r="K79" s="9">
        <v>9089.5298789999997</v>
      </c>
      <c r="L79" s="9"/>
      <c r="M79" s="9"/>
      <c r="N79" s="9">
        <v>7661.1487859999997</v>
      </c>
      <c r="O79" s="9">
        <v>6873.0445995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</row>
    <row r="80" spans="1:28" x14ac:dyDescent="0.25">
      <c r="A80" s="4"/>
      <c r="B80" s="59">
        <v>45950</v>
      </c>
      <c r="C80" s="5" t="s">
        <v>28</v>
      </c>
      <c r="D80" s="6">
        <v>7120.4751579520089</v>
      </c>
      <c r="E80" s="6"/>
      <c r="F80" s="6">
        <v>6393.7799905331767</v>
      </c>
      <c r="G80" s="6"/>
      <c r="H80" s="6"/>
      <c r="I80" s="6">
        <v>7005.5858778368693</v>
      </c>
      <c r="J80" s="6">
        <v>11450.454729999999</v>
      </c>
      <c r="K80" s="6">
        <v>19899.759424801483</v>
      </c>
      <c r="L80" s="6">
        <v>25436.404710091829</v>
      </c>
      <c r="M80" s="6">
        <v>12253.386388121973</v>
      </c>
      <c r="N80" s="6">
        <v>9051.9509568416288</v>
      </c>
      <c r="O80" s="6">
        <v>7166.9339453262619</v>
      </c>
      <c r="P80" s="6">
        <v>6559.4249184613509</v>
      </c>
      <c r="Q80" s="6"/>
      <c r="R80" s="6"/>
      <c r="S80" s="6"/>
      <c r="T80" s="6"/>
      <c r="U80" s="6"/>
      <c r="V80" s="6"/>
      <c r="W80" s="6">
        <v>34614.989505999998</v>
      </c>
      <c r="X80" s="6"/>
      <c r="Y80" s="6"/>
      <c r="Z80" s="6"/>
      <c r="AA80" s="6"/>
      <c r="AB80" s="7">
        <v>11934.589072000001</v>
      </c>
    </row>
    <row r="81" spans="1:28" x14ac:dyDescent="0.25">
      <c r="A81" s="1"/>
      <c r="B81" s="60"/>
      <c r="C81" s="5" t="s">
        <v>29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1514.6136730000001</v>
      </c>
      <c r="R81" s="6">
        <v>1602.4374492113509</v>
      </c>
      <c r="S81" s="6">
        <v>1640.010216211351</v>
      </c>
      <c r="T81" s="6">
        <v>1981.8608012113509</v>
      </c>
      <c r="U81" s="6">
        <v>3558.365230368795</v>
      </c>
      <c r="V81" s="6">
        <v>8711.3384210000004</v>
      </c>
      <c r="W81" s="6"/>
      <c r="X81" s="6">
        <v>10692.83992</v>
      </c>
      <c r="Y81" s="6">
        <v>5686.2890829216076</v>
      </c>
      <c r="Z81" s="6">
        <v>7047.6655739999997</v>
      </c>
      <c r="AA81" s="6">
        <v>4958.9892970000001</v>
      </c>
      <c r="AB81" s="7"/>
    </row>
    <row r="82" spans="1:28" x14ac:dyDescent="0.25">
      <c r="A82" s="1"/>
      <c r="B82" s="60"/>
      <c r="C82" s="5" t="s">
        <v>30</v>
      </c>
      <c r="D82" s="6"/>
      <c r="E82" s="6">
        <v>2509.0601044999999</v>
      </c>
      <c r="F82" s="6"/>
      <c r="G82" s="6"/>
      <c r="H82" s="6">
        <v>2457.62853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7"/>
    </row>
    <row r="83" spans="1:28" x14ac:dyDescent="0.25">
      <c r="A83" s="1"/>
      <c r="B83" s="61"/>
      <c r="C83" s="8" t="s">
        <v>31</v>
      </c>
      <c r="D83" s="9"/>
      <c r="E83" s="9">
        <v>7527.1803135</v>
      </c>
      <c r="F83" s="9"/>
      <c r="G83" s="9"/>
      <c r="H83" s="9">
        <v>7372.8855899999999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</row>
    <row r="84" spans="1:28" x14ac:dyDescent="0.25">
      <c r="A84" s="4"/>
      <c r="B84" s="59">
        <v>45951</v>
      </c>
      <c r="C84" s="5" t="s">
        <v>28</v>
      </c>
      <c r="D84" s="6">
        <v>9608.7402700486127</v>
      </c>
      <c r="E84" s="6">
        <v>7483.8150478573716</v>
      </c>
      <c r="F84" s="6"/>
      <c r="G84" s="6"/>
      <c r="H84" s="6"/>
      <c r="I84" s="6"/>
      <c r="J84" s="6"/>
      <c r="K84" s="6"/>
      <c r="L84" s="6"/>
      <c r="M84" s="6">
        <v>20303.055024000001</v>
      </c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7"/>
    </row>
    <row r="85" spans="1:28" x14ac:dyDescent="0.25">
      <c r="A85" s="1"/>
      <c r="B85" s="60"/>
      <c r="C85" s="5" t="s">
        <v>29</v>
      </c>
      <c r="D85" s="6"/>
      <c r="E85" s="6"/>
      <c r="F85" s="6"/>
      <c r="G85" s="6"/>
      <c r="H85" s="6"/>
      <c r="I85" s="6"/>
      <c r="J85" s="6"/>
      <c r="K85" s="6">
        <v>7541.8914199999999</v>
      </c>
      <c r="L85" s="6">
        <v>8200.3056240000005</v>
      </c>
      <c r="M85" s="6"/>
      <c r="N85" s="6">
        <v>3640.0635600000001</v>
      </c>
      <c r="O85" s="6">
        <v>2747.8918503868158</v>
      </c>
      <c r="P85" s="6">
        <v>2362.3883469998</v>
      </c>
      <c r="Q85" s="6">
        <v>1990.999796128028</v>
      </c>
      <c r="R85" s="6">
        <v>1795.7715330426761</v>
      </c>
      <c r="S85" s="6">
        <v>2207.6922101325281</v>
      </c>
      <c r="T85" s="6">
        <v>2931.6980959924281</v>
      </c>
      <c r="U85" s="6">
        <v>3564.2454928133761</v>
      </c>
      <c r="V85" s="6">
        <v>5528.184626526996</v>
      </c>
      <c r="W85" s="6">
        <v>4738.8963970749519</v>
      </c>
      <c r="X85" s="6">
        <v>4109.1752817194238</v>
      </c>
      <c r="Y85" s="6">
        <v>3243.1968991457838</v>
      </c>
      <c r="Z85" s="6">
        <v>3130.4282979315358</v>
      </c>
      <c r="AA85" s="6">
        <v>2782.0066301609399</v>
      </c>
      <c r="AB85" s="7">
        <v>1855.1389919999999</v>
      </c>
    </row>
    <row r="86" spans="1:28" x14ac:dyDescent="0.25">
      <c r="A86" s="1"/>
      <c r="B86" s="60"/>
      <c r="C86" s="5" t="s">
        <v>30</v>
      </c>
      <c r="D86" s="6"/>
      <c r="E86" s="6"/>
      <c r="F86" s="6">
        <v>2771.314042</v>
      </c>
      <c r="G86" s="6"/>
      <c r="H86" s="6">
        <v>2719.5770980000002</v>
      </c>
      <c r="I86" s="6">
        <v>2847.0717100000002</v>
      </c>
      <c r="J86" s="6">
        <v>4016.6961940000001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7"/>
    </row>
    <row r="87" spans="1:28" x14ac:dyDescent="0.25">
      <c r="A87" s="1"/>
      <c r="B87" s="61"/>
      <c r="C87" s="8" t="s">
        <v>31</v>
      </c>
      <c r="D87" s="9"/>
      <c r="E87" s="9"/>
      <c r="F87" s="9">
        <v>8313.9421259999999</v>
      </c>
      <c r="G87" s="9"/>
      <c r="H87" s="9">
        <v>8158.7312940000002</v>
      </c>
      <c r="I87" s="9">
        <v>8541.2151300000005</v>
      </c>
      <c r="J87" s="9">
        <v>12050.088582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</row>
    <row r="88" spans="1:28" x14ac:dyDescent="0.25">
      <c r="A88" s="4"/>
      <c r="B88" s="59">
        <v>45952</v>
      </c>
      <c r="C88" s="5" t="s">
        <v>28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>
        <v>10030.567499999999</v>
      </c>
      <c r="P88" s="6">
        <v>7978.00666164225</v>
      </c>
      <c r="Q88" s="6">
        <v>7528.2169396230001</v>
      </c>
      <c r="R88" s="6">
        <v>7405.7839361639999</v>
      </c>
      <c r="S88" s="6">
        <v>8710.5830870940008</v>
      </c>
      <c r="T88" s="6">
        <v>9572.1562860074991</v>
      </c>
      <c r="U88" s="6">
        <v>14607.437250000001</v>
      </c>
      <c r="V88" s="6">
        <v>18591.9555</v>
      </c>
      <c r="W88" s="6"/>
      <c r="X88" s="6"/>
      <c r="Y88" s="6"/>
      <c r="Z88" s="6"/>
      <c r="AA88" s="6"/>
      <c r="AB88" s="7"/>
    </row>
    <row r="89" spans="1:28" x14ac:dyDescent="0.25">
      <c r="A89" s="1"/>
      <c r="B89" s="60"/>
      <c r="C89" s="5" t="s">
        <v>29</v>
      </c>
      <c r="D89" s="6">
        <v>1784.4435000000001</v>
      </c>
      <c r="E89" s="6">
        <v>1777.0545</v>
      </c>
      <c r="F89" s="6">
        <v>1793.0640000000001</v>
      </c>
      <c r="G89" s="6"/>
      <c r="H89" s="6">
        <v>1771.5127500000001</v>
      </c>
      <c r="I89" s="6">
        <v>1765.3552500000001</v>
      </c>
      <c r="J89" s="6">
        <v>1999.9559999999999</v>
      </c>
      <c r="K89" s="6">
        <v>3159.8934223177498</v>
      </c>
      <c r="L89" s="6">
        <v>3528.287095188</v>
      </c>
      <c r="M89" s="6">
        <v>2719.2608529007498</v>
      </c>
      <c r="N89" s="6">
        <v>2353.9562727832499</v>
      </c>
      <c r="O89" s="6"/>
      <c r="P89" s="6"/>
      <c r="Q89" s="6"/>
      <c r="R89" s="6"/>
      <c r="S89" s="6"/>
      <c r="T89" s="6"/>
      <c r="U89" s="6"/>
      <c r="V89" s="6"/>
      <c r="W89" s="6">
        <v>7172.6221618950003</v>
      </c>
      <c r="X89" s="6">
        <v>5016.8231249999999</v>
      </c>
      <c r="Y89" s="6">
        <v>3518.3571997342501</v>
      </c>
      <c r="Z89" s="6">
        <v>4322.5649999999996</v>
      </c>
      <c r="AA89" s="6">
        <v>2910.7138391182498</v>
      </c>
      <c r="AB89" s="7">
        <v>2126.8004999999998</v>
      </c>
    </row>
    <row r="90" spans="1:28" x14ac:dyDescent="0.25">
      <c r="A90" s="1"/>
      <c r="B90" s="60"/>
      <c r="C90" s="5" t="s">
        <v>30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</row>
    <row r="91" spans="1:28" ht="15.75" thickBot="1" x14ac:dyDescent="0.3">
      <c r="A91" s="1"/>
      <c r="B91" s="61"/>
      <c r="C91" s="8" t="s">
        <v>31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</row>
    <row r="92" spans="1:28" x14ac:dyDescent="0.25">
      <c r="A92" s="4"/>
      <c r="B92" s="59">
        <v>45953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>
        <v>12669.003116</v>
      </c>
      <c r="N92" s="6">
        <v>9869.1284506785742</v>
      </c>
      <c r="O92" s="6">
        <v>7227.0399763805317</v>
      </c>
      <c r="P92" s="6">
        <v>6389.2844400000004</v>
      </c>
      <c r="Q92" s="6"/>
      <c r="R92" s="6">
        <v>5544.3096148139703</v>
      </c>
      <c r="S92" s="6">
        <v>6847.5729987281538</v>
      </c>
      <c r="T92" s="6">
        <v>8391.3893439887288</v>
      </c>
      <c r="U92" s="6">
        <v>11789.551148758461</v>
      </c>
      <c r="V92" s="6">
        <v>12599.447322</v>
      </c>
      <c r="W92" s="6"/>
      <c r="X92" s="6"/>
      <c r="Y92" s="6"/>
      <c r="Z92" s="6"/>
      <c r="AA92" s="6"/>
      <c r="AB92" s="7"/>
    </row>
    <row r="93" spans="1:28" x14ac:dyDescent="0.25">
      <c r="A93" s="1"/>
      <c r="B93" s="60"/>
      <c r="C93" s="5" t="s">
        <v>29</v>
      </c>
      <c r="D93" s="6">
        <v>2007.8849560000001</v>
      </c>
      <c r="E93" s="6"/>
      <c r="F93" s="6"/>
      <c r="G93" s="6"/>
      <c r="H93" s="6"/>
      <c r="I93" s="6"/>
      <c r="J93" s="6"/>
      <c r="K93" s="6">
        <v>4279.2201759999998</v>
      </c>
      <c r="L93" s="6">
        <v>4523.5887620000003</v>
      </c>
      <c r="M93" s="6"/>
      <c r="N93" s="6"/>
      <c r="O93" s="6"/>
      <c r="P93" s="6"/>
      <c r="Q93" s="6">
        <v>1321.672001888084</v>
      </c>
      <c r="R93" s="6"/>
      <c r="S93" s="6"/>
      <c r="T93" s="6"/>
      <c r="U93" s="6"/>
      <c r="V93" s="6"/>
      <c r="W93" s="6">
        <v>4487.2720200000003</v>
      </c>
      <c r="X93" s="6">
        <v>3269.9080313287081</v>
      </c>
      <c r="Y93" s="6">
        <v>2860.681248354776</v>
      </c>
      <c r="Z93" s="6">
        <v>2666.5465369510662</v>
      </c>
      <c r="AA93" s="6">
        <v>1858.9247600000001</v>
      </c>
      <c r="AB93" s="7">
        <v>1506.8370239999999</v>
      </c>
    </row>
    <row r="94" spans="1:28" x14ac:dyDescent="0.25">
      <c r="A94" s="1"/>
      <c r="B94" s="60"/>
      <c r="C94" s="5" t="s">
        <v>30</v>
      </c>
      <c r="D94" s="6"/>
      <c r="E94" s="6">
        <v>3287.8962270000002</v>
      </c>
      <c r="F94" s="6">
        <v>3087.2308389999998</v>
      </c>
      <c r="G94" s="6"/>
      <c r="H94" s="6">
        <v>2871.177001</v>
      </c>
      <c r="I94" s="6">
        <v>2832.398107</v>
      </c>
      <c r="J94" s="6">
        <v>3714.7718300000001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</row>
    <row r="95" spans="1:28" x14ac:dyDescent="0.25">
      <c r="A95" s="1"/>
      <c r="B95" s="61"/>
      <c r="C95" s="8" t="s">
        <v>31</v>
      </c>
      <c r="D95" s="9"/>
      <c r="E95" s="9">
        <v>9863.6886809999996</v>
      </c>
      <c r="F95" s="9">
        <v>9261.6925169999995</v>
      </c>
      <c r="G95" s="9"/>
      <c r="H95" s="9">
        <v>8613.5310030000001</v>
      </c>
      <c r="I95" s="9">
        <v>8497.1943210000009</v>
      </c>
      <c r="J95" s="9">
        <v>11144.315490000001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</row>
    <row r="96" spans="1:28" x14ac:dyDescent="0.25">
      <c r="A96" s="4"/>
      <c r="B96" s="59">
        <v>45954</v>
      </c>
      <c r="C96" s="5" t="s">
        <v>28</v>
      </c>
      <c r="D96" s="6">
        <v>5070.186506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7">
        <v>7455.4255673040216</v>
      </c>
    </row>
    <row r="97" spans="1:28" x14ac:dyDescent="0.25">
      <c r="A97" s="1"/>
      <c r="B97" s="60"/>
      <c r="C97" s="5" t="s">
        <v>29</v>
      </c>
      <c r="D97" s="6"/>
      <c r="E97" s="6"/>
      <c r="F97" s="6">
        <v>796.50617199999999</v>
      </c>
      <c r="G97" s="6"/>
      <c r="H97" s="6">
        <v>905.45639800000004</v>
      </c>
      <c r="I97" s="6">
        <v>1059.9564359999999</v>
      </c>
      <c r="J97" s="6">
        <v>1408.350944</v>
      </c>
      <c r="K97" s="6">
        <v>2207.1892626811718</v>
      </c>
      <c r="L97" s="6">
        <v>3411.8383494144182</v>
      </c>
      <c r="M97" s="6">
        <v>3433.6061392224901</v>
      </c>
      <c r="N97" s="6">
        <v>2564.6048801708721</v>
      </c>
      <c r="O97" s="6">
        <v>2015.9988658880841</v>
      </c>
      <c r="P97" s="6">
        <v>1913.2040198880841</v>
      </c>
      <c r="Q97" s="6">
        <v>1655.9091358880839</v>
      </c>
      <c r="R97" s="6">
        <v>1288.4329498880841</v>
      </c>
      <c r="S97" s="6"/>
      <c r="T97" s="6"/>
      <c r="U97" s="6">
        <v>1924.4453601708719</v>
      </c>
      <c r="V97" s="6">
        <v>3756.6284139999998</v>
      </c>
      <c r="W97" s="6">
        <v>4302.6106200000004</v>
      </c>
      <c r="X97" s="6">
        <v>4585.142562</v>
      </c>
      <c r="Y97" s="6">
        <v>3789.8674660000001</v>
      </c>
      <c r="Z97" s="6">
        <v>2919.8045029999998</v>
      </c>
      <c r="AA97" s="6">
        <v>2565.3771156795319</v>
      </c>
      <c r="AB97" s="7"/>
    </row>
    <row r="98" spans="1:28" x14ac:dyDescent="0.25">
      <c r="A98" s="1"/>
      <c r="B98" s="60"/>
      <c r="C98" s="5" t="s">
        <v>30</v>
      </c>
      <c r="D98" s="6"/>
      <c r="E98" s="6">
        <v>1567.7752860000001</v>
      </c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>
        <v>2268.5652989999999</v>
      </c>
      <c r="T98" s="6">
        <v>2833.936952</v>
      </c>
      <c r="U98" s="6"/>
      <c r="V98" s="6"/>
      <c r="W98" s="6"/>
      <c r="X98" s="6"/>
      <c r="Y98" s="6"/>
      <c r="Z98" s="6"/>
      <c r="AA98" s="6"/>
      <c r="AB98" s="7"/>
    </row>
    <row r="99" spans="1:28" x14ac:dyDescent="0.25">
      <c r="A99" s="1"/>
      <c r="B99" s="61"/>
      <c r="C99" s="8" t="s">
        <v>31</v>
      </c>
      <c r="D99" s="9"/>
      <c r="E99" s="9">
        <v>5724.5033999999996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>
        <v>6805.6958969999996</v>
      </c>
      <c r="T99" s="9">
        <v>8501.8108560000001</v>
      </c>
      <c r="U99" s="9"/>
      <c r="V99" s="9"/>
      <c r="W99" s="9"/>
      <c r="X99" s="9"/>
      <c r="Y99" s="9"/>
      <c r="Z99" s="9"/>
      <c r="AA99" s="9"/>
      <c r="AB99" s="10"/>
    </row>
    <row r="100" spans="1:28" x14ac:dyDescent="0.25">
      <c r="A100" s="4"/>
      <c r="B100" s="59">
        <v>45955</v>
      </c>
      <c r="C100" s="5" t="s">
        <v>28</v>
      </c>
      <c r="D100" s="6">
        <v>6619.3197537316591</v>
      </c>
      <c r="E100" s="6">
        <v>6180.6070170000003</v>
      </c>
      <c r="F100" s="6"/>
      <c r="G100" s="6"/>
      <c r="H100" s="6"/>
      <c r="I100" s="6">
        <v>6699.9551007316586</v>
      </c>
      <c r="J100" s="6">
        <v>7650.3442287316593</v>
      </c>
      <c r="K100" s="6">
        <v>10507.814363217716</v>
      </c>
      <c r="L100" s="6">
        <v>11222.816372989417</v>
      </c>
      <c r="M100" s="6">
        <v>8240.51624343597</v>
      </c>
      <c r="N100" s="6"/>
      <c r="O100" s="6"/>
      <c r="P100" s="6"/>
      <c r="Q100" s="6"/>
      <c r="R100" s="6"/>
      <c r="S100" s="6"/>
      <c r="T100" s="6">
        <v>5994.413144310357</v>
      </c>
      <c r="U100" s="6">
        <v>9077.1163392486324</v>
      </c>
      <c r="V100" s="6">
        <v>13018.350898154627</v>
      </c>
      <c r="W100" s="6">
        <v>18167.966427397994</v>
      </c>
      <c r="X100" s="6"/>
      <c r="Y100" s="6">
        <v>12727.466129953693</v>
      </c>
      <c r="Z100" s="6">
        <v>12135.018842435969</v>
      </c>
      <c r="AA100" s="6">
        <v>10913.471009999999</v>
      </c>
      <c r="AB100" s="7">
        <v>8357.6065882930925</v>
      </c>
    </row>
    <row r="101" spans="1:28" x14ac:dyDescent="0.25">
      <c r="A101" s="1"/>
      <c r="B101" s="60"/>
      <c r="C101" s="5" t="s">
        <v>29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>
        <v>1330.534520044821</v>
      </c>
      <c r="O101" s="6">
        <v>1197.3313807062659</v>
      </c>
      <c r="P101" s="6">
        <v>789.84588670626601</v>
      </c>
      <c r="Q101" s="6">
        <v>-1387.9240192937341</v>
      </c>
      <c r="R101" s="6"/>
      <c r="S101" s="6">
        <v>-423.99307729373402</v>
      </c>
      <c r="T101" s="6"/>
      <c r="U101" s="6"/>
      <c r="V101" s="6"/>
      <c r="W101" s="6"/>
      <c r="X101" s="6">
        <v>6088.8920040000003</v>
      </c>
      <c r="Y101" s="6"/>
      <c r="Z101" s="6"/>
      <c r="AA101" s="6"/>
      <c r="AB101" s="7"/>
    </row>
    <row r="102" spans="1:28" x14ac:dyDescent="0.25">
      <c r="A102" s="1"/>
      <c r="B102" s="60"/>
      <c r="C102" s="5" t="s">
        <v>30</v>
      </c>
      <c r="D102" s="6"/>
      <c r="E102" s="6"/>
      <c r="F102" s="6">
        <v>2319.0356474999999</v>
      </c>
      <c r="G102" s="6"/>
      <c r="H102" s="6">
        <v>2458.1470095</v>
      </c>
      <c r="I102" s="6"/>
      <c r="J102" s="6"/>
      <c r="K102" s="6"/>
      <c r="L102" s="6"/>
      <c r="M102" s="6"/>
      <c r="N102" s="6"/>
      <c r="O102" s="6"/>
      <c r="P102" s="6"/>
      <c r="Q102" s="6"/>
      <c r="R102" s="6">
        <v>-1082.1140459999999</v>
      </c>
      <c r="S102" s="6"/>
      <c r="T102" s="6"/>
      <c r="U102" s="6"/>
      <c r="V102" s="6"/>
      <c r="W102" s="6"/>
      <c r="X102" s="6"/>
      <c r="Y102" s="6"/>
      <c r="Z102" s="6"/>
      <c r="AA102" s="6"/>
      <c r="AB102" s="7"/>
    </row>
    <row r="103" spans="1:28" x14ac:dyDescent="0.25">
      <c r="A103" s="1"/>
      <c r="B103" s="61"/>
      <c r="C103" s="8" t="s">
        <v>31</v>
      </c>
      <c r="D103" s="9"/>
      <c r="E103" s="9"/>
      <c r="F103" s="9">
        <v>6957.1069424999996</v>
      </c>
      <c r="G103" s="9"/>
      <c r="H103" s="9">
        <v>7374.4410285000004</v>
      </c>
      <c r="I103" s="9"/>
      <c r="J103" s="9"/>
      <c r="K103" s="9"/>
      <c r="L103" s="9"/>
      <c r="M103" s="9"/>
      <c r="N103" s="9"/>
      <c r="O103" s="9"/>
      <c r="P103" s="9"/>
      <c r="Q103" s="9"/>
      <c r="R103" s="9">
        <v>5724.4940999999999</v>
      </c>
      <c r="S103" s="9"/>
      <c r="T103" s="9"/>
      <c r="U103" s="9"/>
      <c r="V103" s="9"/>
      <c r="W103" s="9"/>
      <c r="X103" s="9"/>
      <c r="Y103" s="9"/>
      <c r="Z103" s="9"/>
      <c r="AA103" s="9"/>
      <c r="AB103" s="10"/>
    </row>
    <row r="104" spans="1:28" x14ac:dyDescent="0.25">
      <c r="A104" s="4"/>
      <c r="B104" s="59">
        <v>45956</v>
      </c>
      <c r="C104" s="5" t="s">
        <v>28</v>
      </c>
      <c r="D104" s="6">
        <v>7885.9942440437344</v>
      </c>
      <c r="E104" s="6">
        <v>6020.2787187645181</v>
      </c>
      <c r="F104" s="6">
        <v>5123.1715629850078</v>
      </c>
      <c r="G104" s="6">
        <v>5729.418396</v>
      </c>
      <c r="H104" s="6"/>
      <c r="I104" s="6"/>
      <c r="J104" s="6">
        <v>5192.6701320000002</v>
      </c>
      <c r="K104" s="6">
        <v>5169.8952630000003</v>
      </c>
      <c r="L104" s="6">
        <v>5984.2507139999998</v>
      </c>
      <c r="M104" s="6">
        <v>5258.5982774154181</v>
      </c>
      <c r="N104" s="6">
        <v>4961.22822</v>
      </c>
      <c r="O104" s="6">
        <v>4961.22822</v>
      </c>
      <c r="P104" s="6">
        <v>4961.22822</v>
      </c>
      <c r="Q104" s="6">
        <v>4961.22822</v>
      </c>
      <c r="R104" s="6">
        <v>4961.22822</v>
      </c>
      <c r="S104" s="6">
        <v>6116.2394333076272</v>
      </c>
      <c r="T104" s="6">
        <v>10158.024479325488</v>
      </c>
      <c r="U104" s="6">
        <v>12175.469808011172</v>
      </c>
      <c r="V104" s="6">
        <v>13623.205132874376</v>
      </c>
      <c r="W104" s="6">
        <v>12708.649685839067</v>
      </c>
      <c r="X104" s="6">
        <v>11525.930324999999</v>
      </c>
      <c r="Y104" s="6">
        <v>10359.494991187172</v>
      </c>
      <c r="Z104" s="6">
        <v>8992.9955699999991</v>
      </c>
      <c r="AA104" s="6">
        <v>6266.7821970000005</v>
      </c>
      <c r="AB104" s="7"/>
    </row>
    <row r="105" spans="1:28" x14ac:dyDescent="0.25">
      <c r="A105" s="1"/>
      <c r="B105" s="60"/>
      <c r="C105" s="5" t="s">
        <v>29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7">
        <v>-48.354921076878</v>
      </c>
    </row>
    <row r="106" spans="1:28" x14ac:dyDescent="0.25">
      <c r="A106" s="1"/>
      <c r="B106" s="60"/>
      <c r="C106" s="5" t="s">
        <v>30</v>
      </c>
      <c r="D106" s="6"/>
      <c r="E106" s="6"/>
      <c r="F106" s="6"/>
      <c r="G106" s="6"/>
      <c r="H106" s="6">
        <v>1752.433839</v>
      </c>
      <c r="I106" s="6">
        <v>1942.9425405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"/>
    </row>
    <row r="107" spans="1:28" x14ac:dyDescent="0.25">
      <c r="A107" s="1"/>
      <c r="B107" s="61"/>
      <c r="C107" s="8" t="s">
        <v>31</v>
      </c>
      <c r="D107" s="9"/>
      <c r="E107" s="9"/>
      <c r="F107" s="9"/>
      <c r="G107" s="9"/>
      <c r="H107" s="9">
        <v>5724.4940999999999</v>
      </c>
      <c r="I107" s="9">
        <v>5828.8276214999996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</row>
    <row r="108" spans="1:28" x14ac:dyDescent="0.25">
      <c r="A108" s="4"/>
      <c r="B108" s="59">
        <v>45957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>
        <v>9732.4276757765838</v>
      </c>
      <c r="N108" s="6">
        <v>8656.2310996503802</v>
      </c>
      <c r="O108" s="6">
        <v>8074.9917566589957</v>
      </c>
      <c r="P108" s="6"/>
      <c r="Q108" s="6"/>
      <c r="R108" s="6"/>
      <c r="S108" s="6"/>
      <c r="T108" s="6">
        <v>10870.533164763676</v>
      </c>
      <c r="U108" s="6"/>
      <c r="V108" s="6"/>
      <c r="W108" s="6"/>
      <c r="X108" s="6"/>
      <c r="Y108" s="6"/>
      <c r="Z108" s="6"/>
      <c r="AA108" s="6"/>
      <c r="AB108" s="7"/>
    </row>
    <row r="109" spans="1:28" x14ac:dyDescent="0.25">
      <c r="A109" s="1"/>
      <c r="B109" s="60"/>
      <c r="C109" s="5" t="s">
        <v>29</v>
      </c>
      <c r="D109" s="6">
        <v>1179.368892</v>
      </c>
      <c r="E109" s="6">
        <v>-297.91990800000002</v>
      </c>
      <c r="F109" s="6"/>
      <c r="G109" s="6"/>
      <c r="H109" s="6">
        <v>-134.802603</v>
      </c>
      <c r="I109" s="6">
        <v>959.00664600000005</v>
      </c>
      <c r="J109" s="6">
        <v>1937.0949390000001</v>
      </c>
      <c r="K109" s="6">
        <v>2384.700661927584</v>
      </c>
      <c r="L109" s="6">
        <v>2177.1543689999999</v>
      </c>
      <c r="M109" s="6"/>
      <c r="N109" s="6"/>
      <c r="O109" s="6"/>
      <c r="P109" s="6">
        <v>1864.2050990448211</v>
      </c>
      <c r="Q109" s="6">
        <v>1775.567771044821</v>
      </c>
      <c r="R109" s="6">
        <v>1940.531687044821</v>
      </c>
      <c r="S109" s="6">
        <v>2179.3600430448209</v>
      </c>
      <c r="T109" s="6"/>
      <c r="U109" s="6">
        <v>6385.5808379999999</v>
      </c>
      <c r="V109" s="6">
        <v>7069.4424449999997</v>
      </c>
      <c r="W109" s="6">
        <v>5713.4144340000003</v>
      </c>
      <c r="X109" s="6">
        <v>4544.9313944803471</v>
      </c>
      <c r="Y109" s="6">
        <v>3297.3589734548582</v>
      </c>
      <c r="Z109" s="6">
        <v>2492.5138362479161</v>
      </c>
      <c r="AA109" s="6">
        <v>2100.6790912667429</v>
      </c>
      <c r="AB109" s="7">
        <v>2143.5008092926478</v>
      </c>
    </row>
    <row r="110" spans="1:28" x14ac:dyDescent="0.25">
      <c r="A110" s="1"/>
      <c r="B110" s="60"/>
      <c r="C110" s="5" t="s">
        <v>30</v>
      </c>
      <c r="D110" s="6"/>
      <c r="E110" s="6"/>
      <c r="F110" s="6">
        <v>-426.56714099999999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"/>
    </row>
    <row r="111" spans="1:28" x14ac:dyDescent="0.25">
      <c r="A111" s="1"/>
      <c r="B111" s="61"/>
      <c r="C111" s="8" t="s">
        <v>31</v>
      </c>
      <c r="D111" s="9"/>
      <c r="E111" s="9"/>
      <c r="F111" s="9">
        <v>5724.4940999999999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</row>
    <row r="112" spans="1:28" x14ac:dyDescent="0.25">
      <c r="A112" s="4"/>
      <c r="B112" s="59">
        <v>45958</v>
      </c>
      <c r="C112" s="5" t="s">
        <v>28</v>
      </c>
      <c r="D112" s="6"/>
      <c r="E112" s="6"/>
      <c r="F112" s="6"/>
      <c r="G112" s="6"/>
      <c r="H112" s="6"/>
      <c r="I112" s="6"/>
      <c r="J112" s="6"/>
      <c r="K112" s="6"/>
      <c r="L112" s="6">
        <v>9282.7790387759105</v>
      </c>
      <c r="M112" s="6">
        <v>7958.5430518816402</v>
      </c>
      <c r="N112" s="6">
        <v>6910.4983544390097</v>
      </c>
      <c r="O112" s="6">
        <v>6669.2497944390097</v>
      </c>
      <c r="P112" s="6">
        <v>6267.3740044390097</v>
      </c>
      <c r="Q112" s="6"/>
      <c r="R112" s="6"/>
      <c r="S112" s="6"/>
      <c r="T112" s="6"/>
      <c r="U112" s="6"/>
      <c r="V112" s="6">
        <v>18464.746289999999</v>
      </c>
      <c r="W112" s="6"/>
      <c r="X112" s="6"/>
      <c r="Y112" s="6"/>
      <c r="Z112" s="6"/>
      <c r="AA112" s="6"/>
      <c r="AB112" s="7">
        <v>9902.8841300000004</v>
      </c>
    </row>
    <row r="113" spans="1:28" x14ac:dyDescent="0.25">
      <c r="A113" s="1"/>
      <c r="B113" s="60"/>
      <c r="C113" s="5" t="s">
        <v>29</v>
      </c>
      <c r="D113" s="6">
        <v>1864.1374699999999</v>
      </c>
      <c r="E113" s="6">
        <v>1652.4295500000001</v>
      </c>
      <c r="F113" s="6">
        <v>1614.6645274965199</v>
      </c>
      <c r="G113" s="6"/>
      <c r="H113" s="6">
        <v>1607.2793674965201</v>
      </c>
      <c r="I113" s="6">
        <v>1645.97746127047</v>
      </c>
      <c r="J113" s="6">
        <v>2170.0061799999999</v>
      </c>
      <c r="K113" s="6">
        <v>2514.3392650000001</v>
      </c>
      <c r="L113" s="6"/>
      <c r="M113" s="6"/>
      <c r="N113" s="6"/>
      <c r="O113" s="6"/>
      <c r="P113" s="6"/>
      <c r="Q113" s="6">
        <v>1430.00289062819</v>
      </c>
      <c r="R113" s="6">
        <v>1623.8633406281899</v>
      </c>
      <c r="S113" s="6">
        <v>2177.1861057881702</v>
      </c>
      <c r="T113" s="6">
        <v>2994.99523260964</v>
      </c>
      <c r="U113" s="6">
        <v>5457.0178100000003</v>
      </c>
      <c r="V113" s="6"/>
      <c r="W113" s="6">
        <v>6596.1787400000003</v>
      </c>
      <c r="X113" s="6">
        <v>6020.7516900000001</v>
      </c>
      <c r="Y113" s="6">
        <v>4678.4988599999997</v>
      </c>
      <c r="Z113" s="6">
        <v>3898.7490499999999</v>
      </c>
      <c r="AA113" s="6">
        <v>3432.2531100000001</v>
      </c>
      <c r="AB113" s="7"/>
    </row>
    <row r="114" spans="1:28" x14ac:dyDescent="0.25">
      <c r="A114" s="1"/>
      <c r="B114" s="60"/>
      <c r="C114" s="5" t="s">
        <v>30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"/>
    </row>
    <row r="115" spans="1:28" ht="15.75" thickBot="1" x14ac:dyDescent="0.3">
      <c r="A115" s="1"/>
      <c r="B115" s="61"/>
      <c r="C115" s="8" t="s">
        <v>31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</row>
    <row r="116" spans="1:28" x14ac:dyDescent="0.25">
      <c r="A116" s="4"/>
      <c r="B116" s="59">
        <v>45959</v>
      </c>
      <c r="C116" s="5" t="s">
        <v>28</v>
      </c>
      <c r="D116" s="6"/>
      <c r="E116" s="6">
        <v>6168.3749911744799</v>
      </c>
      <c r="F116" s="6">
        <v>6052.9833447070396</v>
      </c>
      <c r="G116" s="6"/>
      <c r="H116" s="6"/>
      <c r="I116" s="6"/>
      <c r="J116" s="6">
        <v>8917.1101600000002</v>
      </c>
      <c r="K116" s="6">
        <v>10888.97992</v>
      </c>
      <c r="L116" s="6"/>
      <c r="M116" s="6"/>
      <c r="N116" s="6"/>
      <c r="O116" s="6"/>
      <c r="P116" s="6"/>
      <c r="Q116" s="6"/>
      <c r="R116" s="6"/>
      <c r="S116" s="6"/>
      <c r="T116" s="6"/>
      <c r="U116" s="6">
        <v>12092.19313113616</v>
      </c>
      <c r="V116" s="6">
        <v>14608.59146045096</v>
      </c>
      <c r="W116" s="6">
        <v>12753.42902408792</v>
      </c>
      <c r="X116" s="6">
        <v>11311.87822911496</v>
      </c>
      <c r="Y116" s="6">
        <v>9805.3659198241603</v>
      </c>
      <c r="Z116" s="6">
        <v>8388.5555359032005</v>
      </c>
      <c r="AA116" s="6">
        <v>9009.4261600000009</v>
      </c>
      <c r="AB116" s="7">
        <v>8141.6557599999996</v>
      </c>
    </row>
    <row r="117" spans="1:28" x14ac:dyDescent="0.25">
      <c r="A117" s="1"/>
      <c r="B117" s="60"/>
      <c r="C117" s="5" t="s">
        <v>29</v>
      </c>
      <c r="D117" s="6"/>
      <c r="E117" s="6"/>
      <c r="F117" s="6"/>
      <c r="G117" s="6"/>
      <c r="H117" s="6"/>
      <c r="I117" s="6"/>
      <c r="J117" s="6"/>
      <c r="K117" s="6"/>
      <c r="L117" s="6">
        <v>3420.6155199999998</v>
      </c>
      <c r="M117" s="6">
        <v>1859.60324646152</v>
      </c>
      <c r="N117" s="6">
        <v>1617.7353264615199</v>
      </c>
      <c r="O117" s="6">
        <v>1420.79452646152</v>
      </c>
      <c r="P117" s="6">
        <v>1394.9773188142401</v>
      </c>
      <c r="Q117" s="6">
        <v>1366.0516388142401</v>
      </c>
      <c r="R117" s="6">
        <v>1438.0581188142401</v>
      </c>
      <c r="S117" s="6">
        <v>1723.0376655883999</v>
      </c>
      <c r="T117" s="6">
        <v>2483.7168325524799</v>
      </c>
      <c r="U117" s="6"/>
      <c r="V117" s="6"/>
      <c r="W117" s="6"/>
      <c r="X117" s="6"/>
      <c r="Y117" s="6"/>
      <c r="Z117" s="6"/>
      <c r="AA117" s="6"/>
      <c r="AB117" s="7"/>
    </row>
    <row r="118" spans="1:28" x14ac:dyDescent="0.25">
      <c r="A118" s="1"/>
      <c r="B118" s="60"/>
      <c r="C118" s="5" t="s">
        <v>30</v>
      </c>
      <c r="D118" s="6">
        <v>2500.2249999999999</v>
      </c>
      <c r="E118" s="6"/>
      <c r="F118" s="6"/>
      <c r="G118" s="6"/>
      <c r="H118" s="6">
        <v>2348.5190400000001</v>
      </c>
      <c r="I118" s="6">
        <v>2394.67704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</row>
    <row r="119" spans="1:28" x14ac:dyDescent="0.25">
      <c r="A119" s="1"/>
      <c r="B119" s="61"/>
      <c r="C119" s="8" t="s">
        <v>31</v>
      </c>
      <c r="D119" s="9">
        <v>7500.6750000000002</v>
      </c>
      <c r="E119" s="9"/>
      <c r="F119" s="9"/>
      <c r="G119" s="9"/>
      <c r="H119" s="9">
        <v>7045.5571200000004</v>
      </c>
      <c r="I119" s="9">
        <v>7184.0311199999996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</row>
    <row r="120" spans="1:28" x14ac:dyDescent="0.25">
      <c r="A120" s="4"/>
      <c r="B120" s="59">
        <v>45960</v>
      </c>
      <c r="C120" s="5" t="s">
        <v>28</v>
      </c>
      <c r="D120" s="6">
        <v>7775.9619940000002</v>
      </c>
      <c r="E120" s="6"/>
      <c r="F120" s="6"/>
      <c r="G120" s="6"/>
      <c r="H120" s="6"/>
      <c r="I120" s="6"/>
      <c r="J120" s="6">
        <v>7931.1609820000003</v>
      </c>
      <c r="K120" s="6">
        <v>10277.621872</v>
      </c>
      <c r="L120" s="6"/>
      <c r="M120" s="6"/>
      <c r="N120" s="6"/>
      <c r="O120" s="6"/>
      <c r="P120" s="6"/>
      <c r="Q120" s="6"/>
      <c r="R120" s="6"/>
      <c r="S120" s="6">
        <v>9489.7601876583849</v>
      </c>
      <c r="T120" s="6"/>
      <c r="U120" s="6">
        <v>13553.689389270883</v>
      </c>
      <c r="V120" s="6">
        <v>12778.050012</v>
      </c>
      <c r="W120" s="6"/>
      <c r="X120" s="6"/>
      <c r="Y120" s="6">
        <v>12635.784272999999</v>
      </c>
      <c r="Z120" s="6"/>
      <c r="AA120" s="6"/>
      <c r="AB120" s="7">
        <v>8906.697478</v>
      </c>
    </row>
    <row r="121" spans="1:28" x14ac:dyDescent="0.25">
      <c r="A121" s="1"/>
      <c r="B121" s="60"/>
      <c r="C121" s="5" t="s">
        <v>29</v>
      </c>
      <c r="D121" s="6"/>
      <c r="E121" s="6"/>
      <c r="F121" s="6"/>
      <c r="G121" s="6"/>
      <c r="H121" s="6"/>
      <c r="I121" s="6"/>
      <c r="J121" s="6"/>
      <c r="K121" s="6"/>
      <c r="L121" s="6">
        <v>2505.556822354426</v>
      </c>
      <c r="M121" s="6">
        <v>2030.4484803685491</v>
      </c>
      <c r="N121" s="6">
        <v>1507.390699711377</v>
      </c>
      <c r="O121" s="6">
        <v>1318.3515768603161</v>
      </c>
      <c r="P121" s="6">
        <v>1312.8087558603161</v>
      </c>
      <c r="Q121" s="6">
        <v>1275.240746860316</v>
      </c>
      <c r="R121" s="6">
        <v>1673.0907548628741</v>
      </c>
      <c r="S121" s="6"/>
      <c r="T121" s="6">
        <v>4320.9369040000001</v>
      </c>
      <c r="U121" s="6"/>
      <c r="V121" s="6"/>
      <c r="W121" s="6">
        <v>4447.1900489999998</v>
      </c>
      <c r="X121" s="6">
        <v>2609.4369529999999</v>
      </c>
      <c r="Y121" s="6"/>
      <c r="Z121" s="6">
        <v>3615.7668990000002</v>
      </c>
      <c r="AA121" s="6">
        <v>3336.7782419999999</v>
      </c>
      <c r="AB121" s="7"/>
    </row>
    <row r="122" spans="1:28" x14ac:dyDescent="0.25">
      <c r="A122" s="1"/>
      <c r="B122" s="60"/>
      <c r="C122" s="5" t="s">
        <v>30</v>
      </c>
      <c r="D122" s="6"/>
      <c r="E122" s="6">
        <v>2571.5610095000002</v>
      </c>
      <c r="F122" s="6">
        <v>2417.5937595</v>
      </c>
      <c r="G122" s="6"/>
      <c r="H122" s="6">
        <v>2366.4766325000001</v>
      </c>
      <c r="I122" s="6">
        <v>2535.5326730000002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</row>
    <row r="123" spans="1:28" x14ac:dyDescent="0.25">
      <c r="A123" s="1"/>
      <c r="B123" s="61"/>
      <c r="C123" s="8" t="s">
        <v>31</v>
      </c>
      <c r="D123" s="9"/>
      <c r="E123" s="9">
        <v>7714.6830284999996</v>
      </c>
      <c r="F123" s="9">
        <v>7252.7812784999996</v>
      </c>
      <c r="G123" s="9"/>
      <c r="H123" s="9">
        <v>7099.4298975000002</v>
      </c>
      <c r="I123" s="9">
        <v>7606.598019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</row>
    <row r="124" spans="1:28" x14ac:dyDescent="0.25">
      <c r="A124" s="4"/>
      <c r="B124" s="59">
        <v>45961</v>
      </c>
      <c r="C124" s="5" t="s">
        <v>28</v>
      </c>
      <c r="D124" s="6">
        <v>9695.2215959999994</v>
      </c>
      <c r="E124" s="6">
        <v>8694.0511200000001</v>
      </c>
      <c r="F124" s="6"/>
      <c r="G124" s="6"/>
      <c r="H124" s="6"/>
      <c r="I124" s="6"/>
      <c r="J124" s="6">
        <v>9745.7111280000008</v>
      </c>
      <c r="K124" s="6">
        <v>10857.712283999999</v>
      </c>
      <c r="L124" s="6">
        <v>11095.998245999999</v>
      </c>
      <c r="M124" s="6">
        <v>9381.9003801951421</v>
      </c>
      <c r="N124" s="6">
        <v>6952.0891103624881</v>
      </c>
      <c r="O124" s="6">
        <v>6378.0379268025417</v>
      </c>
      <c r="P124" s="6"/>
      <c r="Q124" s="6"/>
      <c r="R124" s="6"/>
      <c r="S124" s="6"/>
      <c r="T124" s="6"/>
      <c r="U124" s="6">
        <v>17538.339383999999</v>
      </c>
      <c r="V124" s="6">
        <v>21489.021518082875</v>
      </c>
      <c r="W124" s="6"/>
      <c r="X124" s="6"/>
      <c r="Y124" s="6"/>
      <c r="Z124" s="6"/>
      <c r="AA124" s="6"/>
      <c r="AB124" s="7">
        <v>9743.2482240000008</v>
      </c>
    </row>
    <row r="125" spans="1:28" x14ac:dyDescent="0.25">
      <c r="A125" s="1"/>
      <c r="B125" s="60"/>
      <c r="C125" s="5" t="s">
        <v>29</v>
      </c>
      <c r="D125" s="6"/>
      <c r="E125" s="6"/>
      <c r="F125" s="6">
        <v>2771.9984519999998</v>
      </c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>
        <v>1485.3774023999999</v>
      </c>
      <c r="R125" s="6">
        <v>1644.3475932947581</v>
      </c>
      <c r="S125" s="6">
        <v>2230.664355257868</v>
      </c>
      <c r="T125" s="6">
        <v>2414.0853636462002</v>
      </c>
      <c r="U125" s="6"/>
      <c r="V125" s="6"/>
      <c r="W125" s="6">
        <v>9084.4214040000006</v>
      </c>
      <c r="X125" s="6">
        <v>8280.2832479999997</v>
      </c>
      <c r="Y125" s="6">
        <v>5973.1579259999999</v>
      </c>
      <c r="Z125" s="6">
        <v>4425.8384880000003</v>
      </c>
      <c r="AA125" s="6">
        <v>4396.2836399999997</v>
      </c>
      <c r="AB125" s="7"/>
    </row>
    <row r="126" spans="1:28" x14ac:dyDescent="0.25">
      <c r="A126" s="1"/>
      <c r="B126" s="60"/>
      <c r="C126" s="5" t="s">
        <v>30</v>
      </c>
      <c r="D126" s="6"/>
      <c r="E126" s="6"/>
      <c r="F126" s="6"/>
      <c r="G126" s="6"/>
      <c r="H126" s="6">
        <v>2736.5942070000001</v>
      </c>
      <c r="I126" s="6">
        <v>2906.2267200000001</v>
      </c>
      <c r="J126" s="6"/>
      <c r="K126" s="6"/>
      <c r="L126" s="6"/>
      <c r="M126" s="6"/>
      <c r="N126" s="6"/>
      <c r="O126" s="6"/>
      <c r="P126" s="6">
        <v>2407.180797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7"/>
    </row>
    <row r="127" spans="1:28" x14ac:dyDescent="0.25">
      <c r="A127" s="1"/>
      <c r="B127" s="62"/>
      <c r="C127" s="11" t="s">
        <v>31</v>
      </c>
      <c r="D127" s="12"/>
      <c r="E127" s="12"/>
      <c r="F127" s="12"/>
      <c r="G127" s="12"/>
      <c r="H127" s="12">
        <v>8209.7826210000003</v>
      </c>
      <c r="I127" s="12">
        <v>8718.6801599999999</v>
      </c>
      <c r="J127" s="12"/>
      <c r="K127" s="12"/>
      <c r="L127" s="12"/>
      <c r="M127" s="12"/>
      <c r="N127" s="12"/>
      <c r="O127" s="12"/>
      <c r="P127" s="12">
        <v>7221.542391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3"/>
    </row>
  </sheetData>
  <mergeCells count="34"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4"/>
  <sheetViews>
    <sheetView topLeftCell="A50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38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45931</v>
      </c>
      <c r="C4" s="70">
        <f>SUM(E4:AC4)</f>
        <v>67.95</v>
      </c>
      <c r="D4" s="71"/>
      <c r="E4" s="29">
        <v>0</v>
      </c>
      <c r="F4" s="30">
        <v>0</v>
      </c>
      <c r="G4" s="30">
        <v>0</v>
      </c>
      <c r="H4" s="30"/>
      <c r="I4" s="30">
        <v>0</v>
      </c>
      <c r="J4" s="30">
        <v>0</v>
      </c>
      <c r="K4" s="30">
        <v>0</v>
      </c>
      <c r="L4" s="30">
        <v>7.72</v>
      </c>
      <c r="M4" s="30">
        <v>13.31</v>
      </c>
      <c r="N4" s="30">
        <v>7.59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8.9600000000000009</v>
      </c>
      <c r="X4" s="30">
        <v>3.1</v>
      </c>
      <c r="Y4" s="30">
        <v>0</v>
      </c>
      <c r="Z4" s="30">
        <v>0</v>
      </c>
      <c r="AA4" s="30">
        <v>0</v>
      </c>
      <c r="AB4" s="30">
        <v>15.65</v>
      </c>
      <c r="AC4" s="31">
        <v>11.62</v>
      </c>
    </row>
    <row r="5" spans="1:29" ht="15.75" x14ac:dyDescent="0.25">
      <c r="A5" s="23"/>
      <c r="B5" s="28">
        <v>45932</v>
      </c>
      <c r="C5" s="70">
        <f t="shared" ref="C5:C33" si="0">SUM(E5:AC5)</f>
        <v>157.56</v>
      </c>
      <c r="D5" s="71"/>
      <c r="E5" s="29">
        <v>0</v>
      </c>
      <c r="F5" s="30">
        <v>0</v>
      </c>
      <c r="G5" s="30">
        <v>0</v>
      </c>
      <c r="H5" s="30"/>
      <c r="I5" s="30">
        <v>0</v>
      </c>
      <c r="J5" s="30">
        <v>0</v>
      </c>
      <c r="K5" s="30">
        <v>0</v>
      </c>
      <c r="L5" s="30">
        <v>7</v>
      </c>
      <c r="M5" s="30">
        <v>23.1</v>
      </c>
      <c r="N5" s="30">
        <v>13.94</v>
      </c>
      <c r="O5" s="30">
        <v>14.26</v>
      </c>
      <c r="P5" s="30">
        <v>0</v>
      </c>
      <c r="Q5" s="30">
        <v>0</v>
      </c>
      <c r="R5" s="30">
        <v>0</v>
      </c>
      <c r="S5" s="30">
        <v>12.09</v>
      </c>
      <c r="T5" s="30">
        <v>0</v>
      </c>
      <c r="U5" s="30">
        <v>0</v>
      </c>
      <c r="V5" s="30">
        <v>0</v>
      </c>
      <c r="W5" s="30">
        <v>14.46</v>
      </c>
      <c r="X5" s="30">
        <v>17.95</v>
      </c>
      <c r="Y5" s="30">
        <v>9.0299999999999994</v>
      </c>
      <c r="Z5" s="30">
        <v>0</v>
      </c>
      <c r="AA5" s="30">
        <v>13.47</v>
      </c>
      <c r="AB5" s="30">
        <v>19.38</v>
      </c>
      <c r="AC5" s="31">
        <v>12.88</v>
      </c>
    </row>
    <row r="6" spans="1:29" ht="15.75" x14ac:dyDescent="0.25">
      <c r="A6" s="23"/>
      <c r="B6" s="32">
        <v>45933</v>
      </c>
      <c r="C6" s="70">
        <f t="shared" si="0"/>
        <v>113.42</v>
      </c>
      <c r="D6" s="71"/>
      <c r="E6" s="29">
        <v>0</v>
      </c>
      <c r="F6" s="30">
        <v>0</v>
      </c>
      <c r="G6" s="30">
        <v>0</v>
      </c>
      <c r="H6" s="30"/>
      <c r="I6" s="30">
        <v>0</v>
      </c>
      <c r="J6" s="30">
        <v>0</v>
      </c>
      <c r="K6" s="30">
        <v>0</v>
      </c>
      <c r="L6" s="30">
        <v>13.22</v>
      </c>
      <c r="M6" s="30">
        <v>15.53</v>
      </c>
      <c r="N6" s="30">
        <v>11.56</v>
      </c>
      <c r="O6" s="30">
        <v>1.67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7.91</v>
      </c>
      <c r="W6" s="30">
        <v>19.010000000000002</v>
      </c>
      <c r="X6" s="30">
        <v>9.77</v>
      </c>
      <c r="Y6" s="30">
        <v>8.5500000000000007</v>
      </c>
      <c r="Z6" s="30">
        <v>5.35</v>
      </c>
      <c r="AA6" s="30">
        <v>1.37</v>
      </c>
      <c r="AB6" s="30">
        <v>2.64</v>
      </c>
      <c r="AC6" s="31">
        <v>16.84</v>
      </c>
    </row>
    <row r="7" spans="1:29" ht="15.75" x14ac:dyDescent="0.25">
      <c r="A7" s="23"/>
      <c r="B7" s="32">
        <v>45934</v>
      </c>
      <c r="C7" s="70">
        <f t="shared" si="0"/>
        <v>150.61000000000001</v>
      </c>
      <c r="D7" s="71"/>
      <c r="E7" s="29">
        <v>0</v>
      </c>
      <c r="F7" s="30">
        <v>0</v>
      </c>
      <c r="G7" s="30">
        <v>0</v>
      </c>
      <c r="H7" s="30"/>
      <c r="I7" s="30">
        <v>0</v>
      </c>
      <c r="J7" s="30">
        <v>0</v>
      </c>
      <c r="K7" s="30">
        <v>0</v>
      </c>
      <c r="L7" s="30">
        <v>12.98</v>
      </c>
      <c r="M7" s="30">
        <v>14.33</v>
      </c>
      <c r="N7" s="30">
        <v>4.57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10.36</v>
      </c>
      <c r="X7" s="30">
        <v>14.31</v>
      </c>
      <c r="Y7" s="30">
        <v>19.440000000000001</v>
      </c>
      <c r="Z7" s="30">
        <v>19.43</v>
      </c>
      <c r="AA7" s="30">
        <v>18.239999999999998</v>
      </c>
      <c r="AB7" s="30">
        <v>19.87</v>
      </c>
      <c r="AC7" s="31">
        <v>17.079999999999998</v>
      </c>
    </row>
    <row r="8" spans="1:29" ht="15.75" x14ac:dyDescent="0.25">
      <c r="A8" s="23"/>
      <c r="B8" s="32">
        <v>45935</v>
      </c>
      <c r="C8" s="70">
        <f t="shared" si="0"/>
        <v>122.6</v>
      </c>
      <c r="D8" s="71"/>
      <c r="E8" s="29">
        <v>0</v>
      </c>
      <c r="F8" s="30">
        <v>0</v>
      </c>
      <c r="G8" s="30">
        <v>0</v>
      </c>
      <c r="H8" s="30"/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18.510000000000002</v>
      </c>
      <c r="X8" s="30">
        <v>16.29</v>
      </c>
      <c r="Y8" s="30">
        <v>18.25</v>
      </c>
      <c r="Z8" s="30">
        <v>18.059999999999999</v>
      </c>
      <c r="AA8" s="30">
        <v>18.39</v>
      </c>
      <c r="AB8" s="30">
        <v>19.850000000000001</v>
      </c>
      <c r="AC8" s="31">
        <v>13.25</v>
      </c>
    </row>
    <row r="9" spans="1:29" ht="15.75" x14ac:dyDescent="0.25">
      <c r="A9" s="23"/>
      <c r="B9" s="32">
        <v>45936</v>
      </c>
      <c r="C9" s="70">
        <f t="shared" si="0"/>
        <v>265.78000000000003</v>
      </c>
      <c r="D9" s="71"/>
      <c r="E9" s="29">
        <v>0</v>
      </c>
      <c r="F9" s="30">
        <v>0</v>
      </c>
      <c r="G9" s="30">
        <v>0</v>
      </c>
      <c r="H9" s="30"/>
      <c r="I9" s="30">
        <v>0</v>
      </c>
      <c r="J9" s="30">
        <v>0</v>
      </c>
      <c r="K9" s="30">
        <v>0</v>
      </c>
      <c r="L9" s="30">
        <v>7.4</v>
      </c>
      <c r="M9" s="30">
        <v>13.37</v>
      </c>
      <c r="N9" s="30">
        <v>15.82</v>
      </c>
      <c r="O9" s="30">
        <v>15.91</v>
      </c>
      <c r="P9" s="30">
        <v>12.97</v>
      </c>
      <c r="Q9" s="30">
        <v>12.96</v>
      </c>
      <c r="R9" s="30">
        <v>12.96</v>
      </c>
      <c r="S9" s="30">
        <v>15.89</v>
      </c>
      <c r="T9" s="30">
        <v>15.93</v>
      </c>
      <c r="U9" s="30">
        <v>15.77</v>
      </c>
      <c r="V9" s="30">
        <v>0</v>
      </c>
      <c r="W9" s="30">
        <v>17.649999999999999</v>
      </c>
      <c r="X9" s="30">
        <v>19.47</v>
      </c>
      <c r="Y9" s="30">
        <v>11.47</v>
      </c>
      <c r="Z9" s="30">
        <v>19.43</v>
      </c>
      <c r="AA9" s="30">
        <v>19.690000000000001</v>
      </c>
      <c r="AB9" s="30">
        <v>19.079999999999998</v>
      </c>
      <c r="AC9" s="31">
        <v>20.010000000000002</v>
      </c>
    </row>
    <row r="10" spans="1:29" ht="15.75" x14ac:dyDescent="0.25">
      <c r="A10" s="23"/>
      <c r="B10" s="32">
        <v>45937</v>
      </c>
      <c r="C10" s="70">
        <f t="shared" si="0"/>
        <v>170.23999999999998</v>
      </c>
      <c r="D10" s="71"/>
      <c r="E10" s="29">
        <v>0</v>
      </c>
      <c r="F10" s="30">
        <v>0</v>
      </c>
      <c r="G10" s="30">
        <v>0</v>
      </c>
      <c r="H10" s="30"/>
      <c r="I10" s="30">
        <v>0</v>
      </c>
      <c r="J10" s="30">
        <v>0</v>
      </c>
      <c r="K10" s="30">
        <v>0</v>
      </c>
      <c r="L10" s="30">
        <v>14.03</v>
      </c>
      <c r="M10" s="30">
        <v>7.24</v>
      </c>
      <c r="N10" s="30">
        <v>0</v>
      </c>
      <c r="O10" s="30">
        <v>0</v>
      </c>
      <c r="P10" s="30">
        <v>15.22</v>
      </c>
      <c r="Q10" s="30">
        <v>14.6</v>
      </c>
      <c r="R10" s="30">
        <v>6.88</v>
      </c>
      <c r="S10" s="30">
        <v>3.04</v>
      </c>
      <c r="T10" s="30">
        <v>12.9</v>
      </c>
      <c r="U10" s="30">
        <v>12.91</v>
      </c>
      <c r="V10" s="30">
        <v>18.97</v>
      </c>
      <c r="W10" s="30">
        <v>16.010000000000002</v>
      </c>
      <c r="X10" s="30">
        <v>18.829999999999998</v>
      </c>
      <c r="Y10" s="30">
        <v>2.74</v>
      </c>
      <c r="Z10" s="30">
        <v>1.03</v>
      </c>
      <c r="AA10" s="30">
        <v>14.92</v>
      </c>
      <c r="AB10" s="30">
        <v>10.92</v>
      </c>
      <c r="AC10" s="31">
        <v>0</v>
      </c>
    </row>
    <row r="11" spans="1:29" ht="15.75" x14ac:dyDescent="0.25">
      <c r="A11" s="23"/>
      <c r="B11" s="32">
        <v>45938</v>
      </c>
      <c r="C11" s="70">
        <f t="shared" si="0"/>
        <v>87.06</v>
      </c>
      <c r="D11" s="71"/>
      <c r="E11" s="29">
        <v>0</v>
      </c>
      <c r="F11" s="30">
        <v>0</v>
      </c>
      <c r="G11" s="30">
        <v>0</v>
      </c>
      <c r="H11" s="30"/>
      <c r="I11" s="30">
        <v>0</v>
      </c>
      <c r="J11" s="30">
        <v>0</v>
      </c>
      <c r="K11" s="30">
        <v>0</v>
      </c>
      <c r="L11" s="30">
        <v>3.79</v>
      </c>
      <c r="M11" s="30">
        <v>1.0900000000000001</v>
      </c>
      <c r="N11" s="30">
        <v>15.66</v>
      </c>
      <c r="O11" s="30">
        <v>15.77</v>
      </c>
      <c r="P11" s="30">
        <v>11.96</v>
      </c>
      <c r="Q11" s="30">
        <v>15.01</v>
      </c>
      <c r="R11" s="30">
        <v>0</v>
      </c>
      <c r="S11" s="30">
        <v>0</v>
      </c>
      <c r="T11" s="30">
        <v>13.37</v>
      </c>
      <c r="U11" s="30">
        <v>0</v>
      </c>
      <c r="V11" s="30">
        <v>0</v>
      </c>
      <c r="W11" s="30">
        <v>3.71</v>
      </c>
      <c r="X11" s="30">
        <v>0</v>
      </c>
      <c r="Y11" s="30">
        <v>0</v>
      </c>
      <c r="Z11" s="30">
        <v>0</v>
      </c>
      <c r="AA11" s="30">
        <v>0.34</v>
      </c>
      <c r="AB11" s="30">
        <v>0</v>
      </c>
      <c r="AC11" s="31">
        <v>6.36</v>
      </c>
    </row>
    <row r="12" spans="1:29" ht="15.75" x14ac:dyDescent="0.25">
      <c r="A12" s="23"/>
      <c r="B12" s="32">
        <v>45939</v>
      </c>
      <c r="C12" s="70">
        <f t="shared" si="0"/>
        <v>49.870000000000005</v>
      </c>
      <c r="D12" s="71"/>
      <c r="E12" s="29">
        <v>0</v>
      </c>
      <c r="F12" s="30">
        <v>0</v>
      </c>
      <c r="G12" s="30">
        <v>0</v>
      </c>
      <c r="H12" s="30"/>
      <c r="I12" s="30">
        <v>0</v>
      </c>
      <c r="J12" s="30">
        <v>0</v>
      </c>
      <c r="K12" s="30">
        <v>8.31</v>
      </c>
      <c r="L12" s="30">
        <v>9.19</v>
      </c>
      <c r="M12" s="30">
        <v>0</v>
      </c>
      <c r="N12" s="30">
        <v>10.5</v>
      </c>
      <c r="O12" s="30">
        <v>11.33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3.81</v>
      </c>
      <c r="X12" s="30">
        <v>0</v>
      </c>
      <c r="Y12" s="30">
        <v>0</v>
      </c>
      <c r="Z12" s="30">
        <v>0</v>
      </c>
      <c r="AA12" s="30">
        <v>6.73</v>
      </c>
      <c r="AB12" s="30">
        <v>0</v>
      </c>
      <c r="AC12" s="31">
        <v>0</v>
      </c>
    </row>
    <row r="13" spans="1:29" ht="15.75" x14ac:dyDescent="0.25">
      <c r="A13" s="23"/>
      <c r="B13" s="32">
        <v>45940</v>
      </c>
      <c r="C13" s="70">
        <f t="shared" si="0"/>
        <v>139.01</v>
      </c>
      <c r="D13" s="71"/>
      <c r="E13" s="29">
        <v>7.1</v>
      </c>
      <c r="F13" s="30">
        <v>0</v>
      </c>
      <c r="G13" s="30">
        <v>0</v>
      </c>
      <c r="H13" s="30"/>
      <c r="I13" s="30">
        <v>0</v>
      </c>
      <c r="J13" s="30">
        <v>0</v>
      </c>
      <c r="K13" s="30">
        <v>0</v>
      </c>
      <c r="L13" s="30">
        <v>1.99</v>
      </c>
      <c r="M13" s="30">
        <v>11.21</v>
      </c>
      <c r="N13" s="30">
        <v>15.33</v>
      </c>
      <c r="O13" s="30">
        <v>9.65</v>
      </c>
      <c r="P13" s="30">
        <v>12.49</v>
      </c>
      <c r="Q13" s="30">
        <v>5.53</v>
      </c>
      <c r="R13" s="30">
        <v>12.05</v>
      </c>
      <c r="S13" s="30">
        <v>12.03</v>
      </c>
      <c r="T13" s="30">
        <v>12.85</v>
      </c>
      <c r="U13" s="30">
        <v>12.86</v>
      </c>
      <c r="V13" s="30">
        <v>15.53</v>
      </c>
      <c r="W13" s="30">
        <v>0.85</v>
      </c>
      <c r="X13" s="30">
        <v>0</v>
      </c>
      <c r="Y13" s="30">
        <v>0</v>
      </c>
      <c r="Z13" s="30">
        <v>0</v>
      </c>
      <c r="AA13" s="30">
        <v>4</v>
      </c>
      <c r="AB13" s="30">
        <v>4.84</v>
      </c>
      <c r="AC13" s="31">
        <v>0.7</v>
      </c>
    </row>
    <row r="14" spans="1:29" ht="15.75" x14ac:dyDescent="0.25">
      <c r="A14" s="23"/>
      <c r="B14" s="32">
        <v>45941</v>
      </c>
      <c r="C14" s="70">
        <f t="shared" si="0"/>
        <v>108.205</v>
      </c>
      <c r="D14" s="71"/>
      <c r="E14" s="29">
        <v>4.2699999999999996</v>
      </c>
      <c r="F14" s="30">
        <v>0</v>
      </c>
      <c r="G14" s="30">
        <v>0</v>
      </c>
      <c r="H14" s="30"/>
      <c r="I14" s="30">
        <v>0</v>
      </c>
      <c r="J14" s="30">
        <v>0</v>
      </c>
      <c r="K14" s="30">
        <v>2.76</v>
      </c>
      <c r="L14" s="30">
        <v>7.04</v>
      </c>
      <c r="M14" s="30">
        <v>11.58</v>
      </c>
      <c r="N14" s="30">
        <v>13.6325</v>
      </c>
      <c r="O14" s="30">
        <v>15.885</v>
      </c>
      <c r="P14" s="30">
        <v>12.7475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9.5500000000000007</v>
      </c>
      <c r="X14" s="30">
        <v>11.48</v>
      </c>
      <c r="Y14" s="30">
        <v>11.47</v>
      </c>
      <c r="Z14" s="30">
        <v>6.01</v>
      </c>
      <c r="AA14" s="30">
        <v>0.69</v>
      </c>
      <c r="AB14" s="30">
        <v>0.31</v>
      </c>
      <c r="AC14" s="31">
        <v>0.78</v>
      </c>
    </row>
    <row r="15" spans="1:29" ht="15.75" x14ac:dyDescent="0.25">
      <c r="A15" s="23"/>
      <c r="B15" s="32">
        <v>45942</v>
      </c>
      <c r="C15" s="70">
        <f t="shared" si="0"/>
        <v>163.41999999999999</v>
      </c>
      <c r="D15" s="71"/>
      <c r="E15" s="29">
        <v>6.02</v>
      </c>
      <c r="F15" s="30">
        <v>3</v>
      </c>
      <c r="G15" s="30">
        <v>0</v>
      </c>
      <c r="H15" s="30"/>
      <c r="I15" s="30">
        <v>0</v>
      </c>
      <c r="J15" s="30">
        <v>0</v>
      </c>
      <c r="K15" s="30">
        <v>0</v>
      </c>
      <c r="L15" s="30">
        <v>0</v>
      </c>
      <c r="M15" s="30">
        <v>12.4</v>
      </c>
      <c r="N15" s="30">
        <v>13.08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17.670000000000002</v>
      </c>
      <c r="W15" s="30">
        <v>19.09</v>
      </c>
      <c r="X15" s="30">
        <v>18.02</v>
      </c>
      <c r="Y15" s="30">
        <v>18.440000000000001</v>
      </c>
      <c r="Z15" s="30">
        <v>18.5</v>
      </c>
      <c r="AA15" s="30">
        <v>18.5</v>
      </c>
      <c r="AB15" s="30">
        <v>18.7</v>
      </c>
      <c r="AC15" s="31">
        <v>0</v>
      </c>
    </row>
    <row r="16" spans="1:29" ht="15.75" x14ac:dyDescent="0.25">
      <c r="A16" s="23"/>
      <c r="B16" s="32">
        <v>45943</v>
      </c>
      <c r="C16" s="70">
        <f t="shared" si="0"/>
        <v>208.01999999999995</v>
      </c>
      <c r="D16" s="71"/>
      <c r="E16" s="29">
        <v>10.73</v>
      </c>
      <c r="F16" s="30">
        <v>11.09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14.83</v>
      </c>
      <c r="M16" s="30">
        <v>15.62</v>
      </c>
      <c r="N16" s="30">
        <v>15.8</v>
      </c>
      <c r="O16" s="30">
        <v>15.85</v>
      </c>
      <c r="P16" s="30">
        <v>15.96</v>
      </c>
      <c r="Q16" s="30">
        <v>15.96</v>
      </c>
      <c r="R16" s="30">
        <v>12.98</v>
      </c>
      <c r="S16" s="30">
        <v>12.98</v>
      </c>
      <c r="T16" s="30">
        <v>15.98</v>
      </c>
      <c r="U16" s="30">
        <v>0</v>
      </c>
      <c r="V16" s="30">
        <v>3.85</v>
      </c>
      <c r="W16" s="30">
        <v>0.95</v>
      </c>
      <c r="X16" s="30">
        <v>14.3</v>
      </c>
      <c r="Y16" s="30">
        <v>3</v>
      </c>
      <c r="Z16" s="30">
        <v>0.89</v>
      </c>
      <c r="AA16" s="30">
        <v>5.2</v>
      </c>
      <c r="AB16" s="30">
        <v>7.56</v>
      </c>
      <c r="AC16" s="31">
        <v>14.49</v>
      </c>
    </row>
    <row r="17" spans="1:29" ht="15.75" x14ac:dyDescent="0.25">
      <c r="A17" s="23"/>
      <c r="B17" s="32">
        <v>45944</v>
      </c>
      <c r="C17" s="70">
        <f t="shared" si="0"/>
        <v>121.94000000000001</v>
      </c>
      <c r="D17" s="71"/>
      <c r="E17" s="29">
        <v>0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3</v>
      </c>
      <c r="L17" s="30">
        <v>14.01</v>
      </c>
      <c r="M17" s="30">
        <v>12.44</v>
      </c>
      <c r="N17" s="30">
        <v>14.22</v>
      </c>
      <c r="O17" s="30">
        <v>15.86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1.7</v>
      </c>
      <c r="W17" s="30">
        <v>9.11</v>
      </c>
      <c r="X17" s="30">
        <v>11.06</v>
      </c>
      <c r="Y17" s="30">
        <v>8.15</v>
      </c>
      <c r="Z17" s="30">
        <v>12.82</v>
      </c>
      <c r="AA17" s="30">
        <v>2.64</v>
      </c>
      <c r="AB17" s="30">
        <v>12.54</v>
      </c>
      <c r="AC17" s="31">
        <v>4.3899999999999997</v>
      </c>
    </row>
    <row r="18" spans="1:29" ht="15.75" x14ac:dyDescent="0.25">
      <c r="A18" s="23"/>
      <c r="B18" s="32">
        <v>45945</v>
      </c>
      <c r="C18" s="70">
        <f t="shared" si="0"/>
        <v>1.01</v>
      </c>
      <c r="D18" s="71"/>
      <c r="E18" s="29">
        <v>0</v>
      </c>
      <c r="F18" s="30">
        <v>0</v>
      </c>
      <c r="G18" s="30">
        <v>0</v>
      </c>
      <c r="H18" s="30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0.43</v>
      </c>
      <c r="W18" s="30">
        <v>0</v>
      </c>
      <c r="X18" s="30">
        <v>0.57999999999999996</v>
      </c>
      <c r="Y18" s="30">
        <v>0</v>
      </c>
      <c r="Z18" s="30">
        <v>0</v>
      </c>
      <c r="AA18" s="30">
        <v>0</v>
      </c>
      <c r="AB18" s="30">
        <v>0</v>
      </c>
      <c r="AC18" s="31">
        <v>0</v>
      </c>
    </row>
    <row r="19" spans="1:29" ht="15.75" x14ac:dyDescent="0.25">
      <c r="A19" s="23"/>
      <c r="B19" s="32">
        <v>45946</v>
      </c>
      <c r="C19" s="70">
        <f t="shared" si="0"/>
        <v>97.750000000000014</v>
      </c>
      <c r="D19" s="71"/>
      <c r="E19" s="29">
        <v>0</v>
      </c>
      <c r="F19" s="30">
        <v>0</v>
      </c>
      <c r="G19" s="30">
        <v>0</v>
      </c>
      <c r="H19" s="30"/>
      <c r="I19" s="30">
        <v>0</v>
      </c>
      <c r="J19" s="30">
        <v>0</v>
      </c>
      <c r="K19" s="30">
        <v>0</v>
      </c>
      <c r="L19" s="30">
        <v>0</v>
      </c>
      <c r="M19" s="30">
        <v>12.96</v>
      </c>
      <c r="N19" s="30">
        <v>11.56</v>
      </c>
      <c r="O19" s="30">
        <v>13.66</v>
      </c>
      <c r="P19" s="30">
        <v>0</v>
      </c>
      <c r="Q19" s="30">
        <v>0</v>
      </c>
      <c r="R19" s="30">
        <v>12.71</v>
      </c>
      <c r="S19" s="30">
        <v>13.06</v>
      </c>
      <c r="T19" s="30">
        <v>0.59</v>
      </c>
      <c r="U19" s="30">
        <v>2.27</v>
      </c>
      <c r="V19" s="30">
        <v>13.95</v>
      </c>
      <c r="W19" s="30">
        <v>15.17</v>
      </c>
      <c r="X19" s="30">
        <v>1.54</v>
      </c>
      <c r="Y19" s="30">
        <v>0</v>
      </c>
      <c r="Z19" s="30">
        <v>0</v>
      </c>
      <c r="AA19" s="30">
        <v>0.28000000000000003</v>
      </c>
      <c r="AB19" s="30">
        <v>0</v>
      </c>
      <c r="AC19" s="31">
        <v>0</v>
      </c>
    </row>
    <row r="20" spans="1:29" ht="15.75" x14ac:dyDescent="0.25">
      <c r="A20" s="23"/>
      <c r="B20" s="32">
        <v>45947</v>
      </c>
      <c r="C20" s="70">
        <f t="shared" si="0"/>
        <v>104.35</v>
      </c>
      <c r="D20" s="71"/>
      <c r="E20" s="29">
        <v>0</v>
      </c>
      <c r="F20" s="30">
        <v>0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16.2</v>
      </c>
      <c r="M20" s="30">
        <v>17.3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14.86</v>
      </c>
      <c r="W20" s="30">
        <v>18.39</v>
      </c>
      <c r="X20" s="30">
        <v>16.47</v>
      </c>
      <c r="Y20" s="30">
        <v>0.5</v>
      </c>
      <c r="Z20" s="30">
        <v>0</v>
      </c>
      <c r="AA20" s="30">
        <v>0</v>
      </c>
      <c r="AB20" s="30">
        <v>9.1300000000000008</v>
      </c>
      <c r="AC20" s="31">
        <v>11.5</v>
      </c>
    </row>
    <row r="21" spans="1:29" ht="15.75" x14ac:dyDescent="0.25">
      <c r="A21" s="23"/>
      <c r="B21" s="32">
        <v>45948</v>
      </c>
      <c r="C21" s="70">
        <f t="shared" si="0"/>
        <v>78.209999999999994</v>
      </c>
      <c r="D21" s="71"/>
      <c r="E21" s="29">
        <v>0</v>
      </c>
      <c r="F21" s="30">
        <v>0</v>
      </c>
      <c r="G21" s="30">
        <v>0</v>
      </c>
      <c r="H21" s="30"/>
      <c r="I21" s="30">
        <v>0</v>
      </c>
      <c r="J21" s="30">
        <v>0</v>
      </c>
      <c r="K21" s="30">
        <v>0</v>
      </c>
      <c r="L21" s="30">
        <v>0</v>
      </c>
      <c r="M21" s="30">
        <v>7.24</v>
      </c>
      <c r="N21" s="30">
        <v>15.52</v>
      </c>
      <c r="O21" s="30">
        <v>12.78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3</v>
      </c>
      <c r="V21" s="30">
        <v>15.4</v>
      </c>
      <c r="W21" s="30">
        <v>18.62</v>
      </c>
      <c r="X21" s="30">
        <v>0.3</v>
      </c>
      <c r="Y21" s="30">
        <v>0</v>
      </c>
      <c r="Z21" s="30">
        <v>0</v>
      </c>
      <c r="AA21" s="30">
        <v>0</v>
      </c>
      <c r="AB21" s="30">
        <v>2.35</v>
      </c>
      <c r="AC21" s="31">
        <v>3</v>
      </c>
    </row>
    <row r="22" spans="1:29" ht="15.75" x14ac:dyDescent="0.25">
      <c r="A22" s="23"/>
      <c r="B22" s="32">
        <v>45949</v>
      </c>
      <c r="C22" s="70">
        <f t="shared" si="0"/>
        <v>33.89</v>
      </c>
      <c r="D22" s="71"/>
      <c r="E22" s="29">
        <v>0</v>
      </c>
      <c r="F22" s="30">
        <v>0</v>
      </c>
      <c r="G22" s="30">
        <v>0</v>
      </c>
      <c r="H22" s="30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12.4</v>
      </c>
      <c r="X22" s="30">
        <v>0</v>
      </c>
      <c r="Y22" s="30">
        <v>0</v>
      </c>
      <c r="Z22" s="30">
        <v>0</v>
      </c>
      <c r="AA22" s="30">
        <v>9.84</v>
      </c>
      <c r="AB22" s="30">
        <v>0</v>
      </c>
      <c r="AC22" s="31">
        <v>11.65</v>
      </c>
    </row>
    <row r="23" spans="1:29" ht="15.75" x14ac:dyDescent="0.25">
      <c r="A23" s="23"/>
      <c r="B23" s="32">
        <v>45950</v>
      </c>
      <c r="C23" s="70">
        <f t="shared" si="0"/>
        <v>83.529999999999987</v>
      </c>
      <c r="D23" s="71"/>
      <c r="E23" s="29">
        <v>0</v>
      </c>
      <c r="F23" s="30">
        <v>0</v>
      </c>
      <c r="G23" s="30">
        <v>0</v>
      </c>
      <c r="H23" s="30"/>
      <c r="I23" s="30">
        <v>0</v>
      </c>
      <c r="J23" s="30">
        <v>0</v>
      </c>
      <c r="K23" s="30">
        <v>4.3099999999999996</v>
      </c>
      <c r="L23" s="30">
        <v>13.35</v>
      </c>
      <c r="M23" s="30">
        <v>18.329999999999998</v>
      </c>
      <c r="N23" s="30">
        <v>19.190000000000001</v>
      </c>
      <c r="O23" s="30">
        <v>11.08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4.1100000000000003</v>
      </c>
      <c r="Y23" s="30">
        <v>0.35</v>
      </c>
      <c r="Z23" s="30">
        <v>0</v>
      </c>
      <c r="AA23" s="30">
        <v>1</v>
      </c>
      <c r="AB23" s="30">
        <v>0</v>
      </c>
      <c r="AC23" s="31">
        <v>11.81</v>
      </c>
    </row>
    <row r="24" spans="1:29" ht="15.75" x14ac:dyDescent="0.25">
      <c r="A24" s="23"/>
      <c r="B24" s="32">
        <v>45951</v>
      </c>
      <c r="C24" s="70">
        <f t="shared" si="0"/>
        <v>17.600000000000001</v>
      </c>
      <c r="D24" s="71"/>
      <c r="E24" s="29">
        <v>0</v>
      </c>
      <c r="F24" s="30">
        <v>0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0.65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1.28</v>
      </c>
      <c r="Y24" s="30">
        <v>1.77</v>
      </c>
      <c r="Z24" s="30">
        <v>11.83</v>
      </c>
      <c r="AA24" s="30">
        <v>0</v>
      </c>
      <c r="AB24" s="30">
        <v>0</v>
      </c>
      <c r="AC24" s="31">
        <v>2.0699999999999998</v>
      </c>
    </row>
    <row r="25" spans="1:29" ht="15.75" x14ac:dyDescent="0.25">
      <c r="A25" s="23"/>
      <c r="B25" s="32">
        <v>45952</v>
      </c>
      <c r="C25" s="70">
        <f t="shared" si="0"/>
        <v>112.24</v>
      </c>
      <c r="D25" s="71"/>
      <c r="E25" s="29">
        <v>10.74</v>
      </c>
      <c r="F25" s="30">
        <v>0</v>
      </c>
      <c r="G25" s="30">
        <v>0</v>
      </c>
      <c r="H25" s="30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3.9</v>
      </c>
      <c r="P25" s="30">
        <v>13.17</v>
      </c>
      <c r="Q25" s="30">
        <v>12.75</v>
      </c>
      <c r="R25" s="30">
        <v>3.32</v>
      </c>
      <c r="S25" s="30">
        <v>1.45</v>
      </c>
      <c r="T25" s="30">
        <v>10.93</v>
      </c>
      <c r="U25" s="30">
        <v>0</v>
      </c>
      <c r="V25" s="30">
        <v>2.2200000000000002</v>
      </c>
      <c r="W25" s="30">
        <v>11.68</v>
      </c>
      <c r="X25" s="30">
        <v>0</v>
      </c>
      <c r="Y25" s="30">
        <v>17.23</v>
      </c>
      <c r="Z25" s="30">
        <v>10.43</v>
      </c>
      <c r="AA25" s="30">
        <v>0</v>
      </c>
      <c r="AB25" s="30">
        <v>0</v>
      </c>
      <c r="AC25" s="31">
        <v>14.42</v>
      </c>
    </row>
    <row r="26" spans="1:29" ht="15.75" x14ac:dyDescent="0.25">
      <c r="A26" s="23"/>
      <c r="B26" s="32">
        <v>45953</v>
      </c>
      <c r="C26" s="70">
        <f t="shared" si="0"/>
        <v>41.39</v>
      </c>
      <c r="D26" s="71"/>
      <c r="E26" s="29">
        <v>3</v>
      </c>
      <c r="F26" s="30">
        <v>0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0.28000000000000003</v>
      </c>
      <c r="M26" s="30">
        <v>0</v>
      </c>
      <c r="N26" s="30">
        <v>14.73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4.08</v>
      </c>
      <c r="W26" s="30">
        <v>4.03</v>
      </c>
      <c r="X26" s="30">
        <v>0</v>
      </c>
      <c r="Y26" s="30">
        <v>0</v>
      </c>
      <c r="Z26" s="30">
        <v>0.86</v>
      </c>
      <c r="AA26" s="30">
        <v>0.15</v>
      </c>
      <c r="AB26" s="30">
        <v>0.89</v>
      </c>
      <c r="AC26" s="31">
        <v>13.37</v>
      </c>
    </row>
    <row r="27" spans="1:29" ht="15.75" x14ac:dyDescent="0.25">
      <c r="A27" s="23"/>
      <c r="B27" s="32">
        <v>45954</v>
      </c>
      <c r="C27" s="70">
        <f t="shared" si="0"/>
        <v>7.34</v>
      </c>
      <c r="D27" s="71"/>
      <c r="E27" s="29">
        <v>0</v>
      </c>
      <c r="F27" s="30">
        <v>0</v>
      </c>
      <c r="G27" s="30">
        <v>0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1.94</v>
      </c>
      <c r="W27" s="30">
        <v>0</v>
      </c>
      <c r="X27" s="30">
        <v>1.0900000000000001</v>
      </c>
      <c r="Y27" s="30">
        <v>2.3199999999999998</v>
      </c>
      <c r="Z27" s="30">
        <v>1.99</v>
      </c>
      <c r="AA27" s="30">
        <v>0</v>
      </c>
      <c r="AB27" s="30">
        <v>0</v>
      </c>
      <c r="AC27" s="31">
        <v>0</v>
      </c>
    </row>
    <row r="28" spans="1:29" ht="15.75" x14ac:dyDescent="0.25">
      <c r="A28" s="23"/>
      <c r="B28" s="32">
        <v>45955</v>
      </c>
      <c r="C28" s="70">
        <f t="shared" si="0"/>
        <v>78.689999999999984</v>
      </c>
      <c r="D28" s="71"/>
      <c r="E28" s="29">
        <v>0</v>
      </c>
      <c r="F28" s="30">
        <v>0</v>
      </c>
      <c r="G28" s="30">
        <v>0</v>
      </c>
      <c r="H28" s="30"/>
      <c r="I28" s="30">
        <v>0</v>
      </c>
      <c r="J28" s="30">
        <v>0</v>
      </c>
      <c r="K28" s="30">
        <v>0</v>
      </c>
      <c r="L28" s="30">
        <v>12.86</v>
      </c>
      <c r="M28" s="30">
        <v>15.97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14.76</v>
      </c>
      <c r="W28" s="30">
        <v>10.73</v>
      </c>
      <c r="X28" s="30">
        <v>7.19</v>
      </c>
      <c r="Y28" s="30">
        <v>0</v>
      </c>
      <c r="Z28" s="30">
        <v>0.11</v>
      </c>
      <c r="AA28" s="30">
        <v>0</v>
      </c>
      <c r="AB28" s="30">
        <v>15.96</v>
      </c>
      <c r="AC28" s="31">
        <v>1.1100000000000001</v>
      </c>
    </row>
    <row r="29" spans="1:29" ht="15.75" x14ac:dyDescent="0.25">
      <c r="A29" s="23"/>
      <c r="B29" s="32">
        <v>45956</v>
      </c>
      <c r="C29" s="70">
        <f t="shared" si="0"/>
        <v>150.52999999999997</v>
      </c>
      <c r="D29" s="71"/>
      <c r="E29" s="29">
        <v>3</v>
      </c>
      <c r="F29" s="30">
        <v>2.88</v>
      </c>
      <c r="G29" s="30">
        <v>3</v>
      </c>
      <c r="H29" s="30">
        <v>3</v>
      </c>
      <c r="I29" s="30">
        <v>0</v>
      </c>
      <c r="J29" s="30">
        <v>0</v>
      </c>
      <c r="K29" s="30">
        <v>0</v>
      </c>
      <c r="L29" s="30">
        <v>0</v>
      </c>
      <c r="M29" s="30">
        <v>12.1</v>
      </c>
      <c r="N29" s="30">
        <v>12.34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14.51</v>
      </c>
      <c r="V29" s="30">
        <v>12.7</v>
      </c>
      <c r="W29" s="30">
        <v>16.96</v>
      </c>
      <c r="X29" s="30">
        <v>17.09</v>
      </c>
      <c r="Y29" s="30">
        <v>16.34</v>
      </c>
      <c r="Z29" s="30">
        <v>17.61</v>
      </c>
      <c r="AA29" s="30">
        <v>16.5</v>
      </c>
      <c r="AB29" s="30">
        <v>2.5</v>
      </c>
      <c r="AC29" s="31">
        <v>0</v>
      </c>
    </row>
    <row r="30" spans="1:29" ht="15.75" x14ac:dyDescent="0.25">
      <c r="A30" s="23"/>
      <c r="B30" s="32">
        <v>45957</v>
      </c>
      <c r="C30" s="70">
        <f t="shared" si="0"/>
        <v>62.08</v>
      </c>
      <c r="D30" s="71"/>
      <c r="E30" s="29">
        <v>0</v>
      </c>
      <c r="F30" s="30">
        <v>0</v>
      </c>
      <c r="G30" s="30">
        <v>0</v>
      </c>
      <c r="H30" s="30"/>
      <c r="I30" s="30">
        <v>0</v>
      </c>
      <c r="J30" s="30">
        <v>0</v>
      </c>
      <c r="K30" s="30">
        <v>0</v>
      </c>
      <c r="L30" s="30">
        <v>0</v>
      </c>
      <c r="M30" s="30">
        <v>9.52</v>
      </c>
      <c r="N30" s="30">
        <v>15.92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10.130000000000001</v>
      </c>
      <c r="V30" s="30">
        <v>0</v>
      </c>
      <c r="W30" s="30">
        <v>0</v>
      </c>
      <c r="X30" s="30">
        <v>0</v>
      </c>
      <c r="Y30" s="30">
        <v>0</v>
      </c>
      <c r="Z30" s="30">
        <v>7.29</v>
      </c>
      <c r="AA30" s="30">
        <v>19.22</v>
      </c>
      <c r="AB30" s="30">
        <v>0</v>
      </c>
      <c r="AC30" s="31">
        <v>0</v>
      </c>
    </row>
    <row r="31" spans="1:29" ht="15.75" x14ac:dyDescent="0.25">
      <c r="A31" s="23"/>
      <c r="B31" s="32">
        <v>45958</v>
      </c>
      <c r="C31" s="70">
        <f t="shared" si="0"/>
        <v>55.220000000000006</v>
      </c>
      <c r="D31" s="71"/>
      <c r="E31" s="29">
        <v>0</v>
      </c>
      <c r="F31" s="30">
        <v>0</v>
      </c>
      <c r="G31" s="30">
        <v>0</v>
      </c>
      <c r="H31" s="30"/>
      <c r="I31" s="30">
        <v>0</v>
      </c>
      <c r="J31" s="30">
        <v>0</v>
      </c>
      <c r="K31" s="30">
        <v>0</v>
      </c>
      <c r="L31" s="30">
        <v>6.06</v>
      </c>
      <c r="M31" s="30">
        <v>14.72</v>
      </c>
      <c r="N31" s="30">
        <v>14.88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4.2699999999999996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1">
        <v>15.29</v>
      </c>
    </row>
    <row r="32" spans="1:29" ht="15.75" x14ac:dyDescent="0.25">
      <c r="A32" s="23"/>
      <c r="B32" s="32">
        <v>45959</v>
      </c>
      <c r="C32" s="70">
        <f t="shared" si="0"/>
        <v>75.7</v>
      </c>
      <c r="D32" s="71"/>
      <c r="E32" s="29">
        <v>0</v>
      </c>
      <c r="F32" s="30">
        <v>0</v>
      </c>
      <c r="G32" s="30">
        <v>0</v>
      </c>
      <c r="H32" s="30"/>
      <c r="I32" s="30">
        <v>0</v>
      </c>
      <c r="J32" s="30">
        <v>0</v>
      </c>
      <c r="K32" s="30">
        <v>1.06</v>
      </c>
      <c r="L32" s="30">
        <v>10.74</v>
      </c>
      <c r="M32" s="30">
        <v>0</v>
      </c>
      <c r="N32" s="30">
        <v>0.56000000000000005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0.34</v>
      </c>
      <c r="W32" s="30">
        <v>15.41</v>
      </c>
      <c r="X32" s="30">
        <v>15.5</v>
      </c>
      <c r="Y32" s="30">
        <v>8.41</v>
      </c>
      <c r="Z32" s="30">
        <v>0</v>
      </c>
      <c r="AA32" s="30">
        <v>2.25</v>
      </c>
      <c r="AB32" s="30">
        <v>10.15</v>
      </c>
      <c r="AC32" s="31">
        <v>11.28</v>
      </c>
    </row>
    <row r="33" spans="1:29" ht="15.75" x14ac:dyDescent="0.25">
      <c r="A33" s="23"/>
      <c r="B33" s="32">
        <v>45960</v>
      </c>
      <c r="C33" s="70">
        <f t="shared" si="0"/>
        <v>60.099999999999994</v>
      </c>
      <c r="D33" s="71"/>
      <c r="E33" s="29">
        <v>10.29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1.58</v>
      </c>
      <c r="L33" s="30">
        <v>12.55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3.34</v>
      </c>
      <c r="W33" s="30">
        <v>12.62</v>
      </c>
      <c r="X33" s="30">
        <v>0</v>
      </c>
      <c r="Y33" s="30">
        <v>2.4</v>
      </c>
      <c r="Z33" s="30">
        <v>16.88</v>
      </c>
      <c r="AA33" s="30">
        <v>0</v>
      </c>
      <c r="AB33" s="30">
        <v>0</v>
      </c>
      <c r="AC33" s="31">
        <v>0.44</v>
      </c>
    </row>
    <row r="34" spans="1:29" ht="16.5" thickTop="1" x14ac:dyDescent="0.25">
      <c r="A34" s="23"/>
      <c r="B34" s="33">
        <v>45961</v>
      </c>
      <c r="C34" s="72">
        <f>SUM(E34:AC34)</f>
        <v>83.25</v>
      </c>
      <c r="D34" s="73"/>
      <c r="E34" s="29">
        <v>9.56</v>
      </c>
      <c r="F34" s="30">
        <v>6.68</v>
      </c>
      <c r="G34" s="30">
        <v>0</v>
      </c>
      <c r="H34" s="30"/>
      <c r="I34" s="30">
        <v>0</v>
      </c>
      <c r="J34" s="30">
        <v>0</v>
      </c>
      <c r="K34" s="30">
        <v>2.86</v>
      </c>
      <c r="L34" s="30">
        <v>9.9499999999999993</v>
      </c>
      <c r="M34" s="30">
        <v>6.94</v>
      </c>
      <c r="N34" s="30">
        <v>8.77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6.95</v>
      </c>
      <c r="V34" s="30">
        <v>10.91</v>
      </c>
      <c r="W34" s="30">
        <v>15.27</v>
      </c>
      <c r="X34" s="30">
        <v>0.19</v>
      </c>
      <c r="Y34" s="30">
        <v>0</v>
      </c>
      <c r="Z34" s="30">
        <v>0</v>
      </c>
      <c r="AA34" s="30">
        <v>0</v>
      </c>
      <c r="AB34" s="30">
        <v>0</v>
      </c>
      <c r="AC34" s="31">
        <v>5.17</v>
      </c>
    </row>
    <row r="35" spans="1:29" x14ac:dyDescent="0.25">
      <c r="A35" s="23"/>
      <c r="B35" s="23"/>
      <c r="C35" s="84">
        <f>SUM(C4:D34)</f>
        <v>3068.5649999999996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23"/>
      <c r="B37" s="80" t="s">
        <v>0</v>
      </c>
      <c r="C37" s="74" t="s">
        <v>37</v>
      </c>
      <c r="D37" s="75"/>
      <c r="E37" s="78" t="s">
        <v>39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34" t="s">
        <v>27</v>
      </c>
    </row>
    <row r="39" spans="1:29" ht="15.75" x14ac:dyDescent="0.25">
      <c r="A39" s="23"/>
      <c r="B39" s="28">
        <v>45931</v>
      </c>
      <c r="C39" s="70">
        <f>SUM(E39:AC39)</f>
        <v>-44.120000000000005</v>
      </c>
      <c r="D39" s="71"/>
      <c r="E39" s="29">
        <v>0</v>
      </c>
      <c r="F39" s="30">
        <v>0</v>
      </c>
      <c r="G39" s="30">
        <v>0</v>
      </c>
      <c r="H39" s="30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-16.41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-3.51</v>
      </c>
      <c r="W39" s="30">
        <v>0</v>
      </c>
      <c r="X39" s="30">
        <v>0</v>
      </c>
      <c r="Y39" s="30">
        <v>-4.54</v>
      </c>
      <c r="Z39" s="30">
        <v>-7.17</v>
      </c>
      <c r="AA39" s="30">
        <v>-12.49</v>
      </c>
      <c r="AB39" s="30">
        <v>0</v>
      </c>
      <c r="AC39" s="31">
        <v>0</v>
      </c>
    </row>
    <row r="40" spans="1:29" ht="15.75" x14ac:dyDescent="0.25">
      <c r="A40" s="23"/>
      <c r="B40" s="32">
        <v>45932</v>
      </c>
      <c r="C40" s="70">
        <f t="shared" ref="C40:C68" si="1">SUM(E40:AC40)</f>
        <v>-27.04</v>
      </c>
      <c r="D40" s="71"/>
      <c r="E40" s="29">
        <v>0</v>
      </c>
      <c r="F40" s="30">
        <v>0</v>
      </c>
      <c r="G40" s="30">
        <v>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-4.99</v>
      </c>
      <c r="U40" s="30">
        <v>0</v>
      </c>
      <c r="V40" s="30">
        <v>-7.5</v>
      </c>
      <c r="W40" s="30">
        <v>0</v>
      </c>
      <c r="X40" s="30">
        <v>0</v>
      </c>
      <c r="Y40" s="30">
        <v>0</v>
      </c>
      <c r="Z40" s="30">
        <v>-14.55</v>
      </c>
      <c r="AA40" s="30">
        <v>0</v>
      </c>
      <c r="AB40" s="30">
        <v>0</v>
      </c>
      <c r="AC40" s="31">
        <v>0</v>
      </c>
    </row>
    <row r="41" spans="1:29" ht="15.75" x14ac:dyDescent="0.25">
      <c r="A41" s="23"/>
      <c r="B41" s="32">
        <v>45933</v>
      </c>
      <c r="C41" s="70">
        <f t="shared" si="1"/>
        <v>-5.4499999999999993</v>
      </c>
      <c r="D41" s="71"/>
      <c r="E41" s="29">
        <v>0</v>
      </c>
      <c r="F41" s="30">
        <v>0</v>
      </c>
      <c r="G41" s="30">
        <v>0</v>
      </c>
      <c r="H41" s="30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-3.09</v>
      </c>
      <c r="AB41" s="30">
        <v>-2.36</v>
      </c>
      <c r="AC41" s="31">
        <v>0</v>
      </c>
    </row>
    <row r="42" spans="1:29" ht="15.75" x14ac:dyDescent="0.25">
      <c r="A42" s="23"/>
      <c r="B42" s="32">
        <v>45934</v>
      </c>
      <c r="C42" s="70">
        <f t="shared" si="1"/>
        <v>-2.63</v>
      </c>
      <c r="D42" s="71"/>
      <c r="E42" s="29">
        <v>0</v>
      </c>
      <c r="F42" s="30">
        <v>0</v>
      </c>
      <c r="G42" s="30">
        <v>0</v>
      </c>
      <c r="H42" s="30"/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-2.63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1">
        <v>0</v>
      </c>
    </row>
    <row r="43" spans="1:29" ht="15.75" x14ac:dyDescent="0.25">
      <c r="A43" s="23"/>
      <c r="B43" s="32">
        <v>45935</v>
      </c>
      <c r="C43" s="70">
        <f t="shared" si="1"/>
        <v>0</v>
      </c>
      <c r="D43" s="71"/>
      <c r="E43" s="29">
        <v>0</v>
      </c>
      <c r="F43" s="30">
        <v>0</v>
      </c>
      <c r="G43" s="30">
        <v>0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1">
        <v>0</v>
      </c>
    </row>
    <row r="44" spans="1:29" ht="15.75" x14ac:dyDescent="0.25">
      <c r="A44" s="23"/>
      <c r="B44" s="32">
        <v>45936</v>
      </c>
      <c r="C44" s="70">
        <f t="shared" si="1"/>
        <v>-10.95</v>
      </c>
      <c r="D44" s="71"/>
      <c r="E44" s="29">
        <v>0</v>
      </c>
      <c r="F44" s="30">
        <v>0</v>
      </c>
      <c r="G44" s="30">
        <v>0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-10.95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1">
        <v>0</v>
      </c>
    </row>
    <row r="45" spans="1:29" ht="15.75" x14ac:dyDescent="0.25">
      <c r="A45" s="23"/>
      <c r="B45" s="32">
        <v>45937</v>
      </c>
      <c r="C45" s="70">
        <f t="shared" si="1"/>
        <v>-27.25</v>
      </c>
      <c r="D45" s="71"/>
      <c r="E45" s="29">
        <v>0</v>
      </c>
      <c r="F45" s="30">
        <v>0</v>
      </c>
      <c r="G45" s="30">
        <v>0</v>
      </c>
      <c r="H45" s="30"/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-10.6</v>
      </c>
      <c r="O45" s="30">
        <v>-9.32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-3.47</v>
      </c>
      <c r="Z45" s="30">
        <v>-3.86</v>
      </c>
      <c r="AA45" s="30">
        <v>0</v>
      </c>
      <c r="AB45" s="30">
        <v>0</v>
      </c>
      <c r="AC45" s="31">
        <v>0</v>
      </c>
    </row>
    <row r="46" spans="1:29" ht="15.75" x14ac:dyDescent="0.25">
      <c r="A46" s="23"/>
      <c r="B46" s="32">
        <v>45938</v>
      </c>
      <c r="C46" s="70">
        <f t="shared" si="1"/>
        <v>-88.16</v>
      </c>
      <c r="D46" s="71"/>
      <c r="E46" s="29">
        <v>0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-1.81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-8.2899999999999991</v>
      </c>
      <c r="V46" s="30">
        <v>-15.06</v>
      </c>
      <c r="W46" s="30">
        <v>-0.74</v>
      </c>
      <c r="X46" s="30">
        <v>-12.29</v>
      </c>
      <c r="Y46" s="30">
        <v>-15.1</v>
      </c>
      <c r="Z46" s="30">
        <v>-15.99</v>
      </c>
      <c r="AA46" s="30">
        <v>-12.56</v>
      </c>
      <c r="AB46" s="30">
        <v>-6.32</v>
      </c>
      <c r="AC46" s="31">
        <v>0</v>
      </c>
    </row>
    <row r="47" spans="1:29" ht="15.75" x14ac:dyDescent="0.25">
      <c r="A47" s="23"/>
      <c r="B47" s="32">
        <v>45939</v>
      </c>
      <c r="C47" s="70">
        <f t="shared" si="1"/>
        <v>-40.82</v>
      </c>
      <c r="D47" s="71"/>
      <c r="E47" s="29">
        <v>0</v>
      </c>
      <c r="F47" s="30">
        <v>0</v>
      </c>
      <c r="G47" s="30">
        <v>0</v>
      </c>
      <c r="H47" s="30"/>
      <c r="I47" s="30">
        <v>0</v>
      </c>
      <c r="J47" s="30">
        <v>0</v>
      </c>
      <c r="K47" s="30">
        <v>0</v>
      </c>
      <c r="L47" s="30">
        <v>0</v>
      </c>
      <c r="M47" s="30">
        <v>-8.27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-9.0299999999999994</v>
      </c>
      <c r="W47" s="30">
        <v>0</v>
      </c>
      <c r="X47" s="30">
        <v>-3.39</v>
      </c>
      <c r="Y47" s="30">
        <v>-3.22</v>
      </c>
      <c r="Z47" s="30">
        <v>-11.31</v>
      </c>
      <c r="AA47" s="30">
        <v>-1.92</v>
      </c>
      <c r="AB47" s="30">
        <v>-2.6</v>
      </c>
      <c r="AC47" s="31">
        <v>-1.08</v>
      </c>
    </row>
    <row r="48" spans="1:29" ht="15.75" x14ac:dyDescent="0.25">
      <c r="A48" s="23"/>
      <c r="B48" s="32">
        <v>45940</v>
      </c>
      <c r="C48" s="70">
        <f t="shared" si="1"/>
        <v>-54.760000000000005</v>
      </c>
      <c r="D48" s="71"/>
      <c r="E48" s="29">
        <v>0</v>
      </c>
      <c r="F48" s="30">
        <v>-3.98</v>
      </c>
      <c r="G48" s="30">
        <v>0</v>
      </c>
      <c r="H48" s="30"/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-0.72</v>
      </c>
      <c r="X48" s="30">
        <v>-6.27</v>
      </c>
      <c r="Y48" s="30">
        <v>-13.92</v>
      </c>
      <c r="Z48" s="30">
        <v>-14.64</v>
      </c>
      <c r="AA48" s="30">
        <v>-11.92</v>
      </c>
      <c r="AB48" s="30">
        <v>0</v>
      </c>
      <c r="AC48" s="31">
        <v>-3.31</v>
      </c>
    </row>
    <row r="49" spans="1:29" ht="15.75" x14ac:dyDescent="0.25">
      <c r="A49" s="23"/>
      <c r="B49" s="32">
        <v>45941</v>
      </c>
      <c r="C49" s="70">
        <f t="shared" si="1"/>
        <v>-25.530000000000005</v>
      </c>
      <c r="D49" s="71"/>
      <c r="E49" s="29">
        <v>0</v>
      </c>
      <c r="F49" s="30">
        <v>-2.97</v>
      </c>
      <c r="G49" s="30">
        <v>0</v>
      </c>
      <c r="H49" s="30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-9.08</v>
      </c>
      <c r="V49" s="30">
        <v>-6.71</v>
      </c>
      <c r="W49" s="30">
        <v>0</v>
      </c>
      <c r="X49" s="30">
        <v>0</v>
      </c>
      <c r="Y49" s="30">
        <v>0</v>
      </c>
      <c r="Z49" s="30">
        <v>0</v>
      </c>
      <c r="AA49" s="30">
        <v>-0.44</v>
      </c>
      <c r="AB49" s="30">
        <v>-3.94</v>
      </c>
      <c r="AC49" s="31">
        <v>-2.39</v>
      </c>
    </row>
    <row r="50" spans="1:29" ht="15.75" x14ac:dyDescent="0.25">
      <c r="A50" s="23"/>
      <c r="B50" s="32">
        <v>45942</v>
      </c>
      <c r="C50" s="70">
        <f t="shared" si="1"/>
        <v>-7.0500000000000007</v>
      </c>
      <c r="D50" s="71"/>
      <c r="E50" s="29">
        <v>0</v>
      </c>
      <c r="F50" s="30">
        <v>0</v>
      </c>
      <c r="G50" s="30">
        <v>0</v>
      </c>
      <c r="H50" s="30"/>
      <c r="I50" s="30">
        <v>0</v>
      </c>
      <c r="J50" s="30">
        <v>0</v>
      </c>
      <c r="K50" s="30">
        <v>0</v>
      </c>
      <c r="L50" s="30">
        <v>-3.47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1">
        <v>-3.58</v>
      </c>
    </row>
    <row r="51" spans="1:29" ht="15.75" x14ac:dyDescent="0.25">
      <c r="A51" s="23"/>
      <c r="B51" s="32">
        <v>45943</v>
      </c>
      <c r="C51" s="70">
        <f t="shared" si="1"/>
        <v>-20.94</v>
      </c>
      <c r="D51" s="71"/>
      <c r="E51" s="29">
        <v>0</v>
      </c>
      <c r="F51" s="30">
        <v>0</v>
      </c>
      <c r="G51" s="30">
        <v>0</v>
      </c>
      <c r="H51" s="30"/>
      <c r="I51" s="30">
        <v>0</v>
      </c>
      <c r="J51" s="30">
        <v>0</v>
      </c>
      <c r="K51" s="30">
        <v>-0.9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-3.1</v>
      </c>
      <c r="V51" s="30">
        <v>-1.04</v>
      </c>
      <c r="W51" s="30">
        <v>-1.35</v>
      </c>
      <c r="X51" s="30">
        <v>0</v>
      </c>
      <c r="Y51" s="30">
        <v>-2.88</v>
      </c>
      <c r="Z51" s="30">
        <v>-8.65</v>
      </c>
      <c r="AA51" s="30">
        <v>-3.02</v>
      </c>
      <c r="AB51" s="30">
        <v>0</v>
      </c>
      <c r="AC51" s="31">
        <v>0</v>
      </c>
    </row>
    <row r="52" spans="1:29" ht="15.75" x14ac:dyDescent="0.25">
      <c r="A52" s="23"/>
      <c r="B52" s="32">
        <v>45944</v>
      </c>
      <c r="C52" s="70">
        <f t="shared" si="1"/>
        <v>-16.939999999999998</v>
      </c>
      <c r="D52" s="71"/>
      <c r="E52" s="29">
        <v>0</v>
      </c>
      <c r="F52" s="30">
        <v>0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-9.3699999999999992</v>
      </c>
      <c r="V52" s="30">
        <v>0</v>
      </c>
      <c r="W52" s="30">
        <v>0</v>
      </c>
      <c r="X52" s="30">
        <v>-3.02</v>
      </c>
      <c r="Y52" s="30">
        <v>0</v>
      </c>
      <c r="Z52" s="30">
        <v>0</v>
      </c>
      <c r="AA52" s="30">
        <v>-4.55</v>
      </c>
      <c r="AB52" s="30">
        <v>0</v>
      </c>
      <c r="AC52" s="31">
        <v>0</v>
      </c>
    </row>
    <row r="53" spans="1:29" ht="15.75" x14ac:dyDescent="0.25">
      <c r="A53" s="23"/>
      <c r="B53" s="32">
        <v>45945</v>
      </c>
      <c r="C53" s="70">
        <f t="shared" si="1"/>
        <v>-218.35999999999999</v>
      </c>
      <c r="D53" s="71"/>
      <c r="E53" s="29">
        <v>-6.93</v>
      </c>
      <c r="F53" s="30">
        <v>0</v>
      </c>
      <c r="G53" s="30">
        <v>0</v>
      </c>
      <c r="H53" s="30"/>
      <c r="I53" s="30">
        <v>0</v>
      </c>
      <c r="J53" s="30">
        <v>0</v>
      </c>
      <c r="K53" s="30">
        <v>-11.86</v>
      </c>
      <c r="L53" s="30">
        <v>-12.27</v>
      </c>
      <c r="M53" s="30">
        <v>-9.3699999999999992</v>
      </c>
      <c r="N53" s="30">
        <v>-3.1</v>
      </c>
      <c r="O53" s="30">
        <v>-10.01</v>
      </c>
      <c r="P53" s="30">
        <v>-10.37</v>
      </c>
      <c r="Q53" s="30">
        <v>-9.49</v>
      </c>
      <c r="R53" s="30">
        <v>-9.49</v>
      </c>
      <c r="S53" s="30">
        <v>-12.34</v>
      </c>
      <c r="T53" s="30">
        <v>-21.762499999999999</v>
      </c>
      <c r="U53" s="30">
        <v>-21.93</v>
      </c>
      <c r="V53" s="30">
        <v>-1.5475000000000001</v>
      </c>
      <c r="W53" s="30">
        <v>-4.54</v>
      </c>
      <c r="X53" s="30">
        <v>-0.37</v>
      </c>
      <c r="Y53" s="30">
        <v>-5.3274999999999997</v>
      </c>
      <c r="Z53" s="30">
        <v>-21.114999999999998</v>
      </c>
      <c r="AA53" s="30">
        <v>-22.5275</v>
      </c>
      <c r="AB53" s="30">
        <v>-12.914999999999999</v>
      </c>
      <c r="AC53" s="31">
        <v>-11.095000000000001</v>
      </c>
    </row>
    <row r="54" spans="1:29" ht="15.75" x14ac:dyDescent="0.25">
      <c r="A54" s="23"/>
      <c r="B54" s="32">
        <v>45946</v>
      </c>
      <c r="C54" s="70">
        <f t="shared" si="1"/>
        <v>-105.09</v>
      </c>
      <c r="D54" s="71"/>
      <c r="E54" s="29">
        <v>-9.99</v>
      </c>
      <c r="F54" s="30">
        <v>-8.98</v>
      </c>
      <c r="G54" s="30">
        <v>0</v>
      </c>
      <c r="H54" s="30"/>
      <c r="I54" s="30">
        <v>0</v>
      </c>
      <c r="J54" s="30">
        <v>0</v>
      </c>
      <c r="K54" s="30">
        <v>0</v>
      </c>
      <c r="L54" s="30">
        <v>-11.65</v>
      </c>
      <c r="M54" s="30">
        <v>0</v>
      </c>
      <c r="N54" s="30">
        <v>0</v>
      </c>
      <c r="O54" s="30">
        <v>0</v>
      </c>
      <c r="P54" s="30">
        <v>-3.22</v>
      </c>
      <c r="Q54" s="30">
        <v>-8.31</v>
      </c>
      <c r="R54" s="30">
        <v>0</v>
      </c>
      <c r="S54" s="30">
        <v>0</v>
      </c>
      <c r="T54" s="30">
        <v>-8.99</v>
      </c>
      <c r="U54" s="30">
        <v>0</v>
      </c>
      <c r="V54" s="30">
        <v>0</v>
      </c>
      <c r="W54" s="30">
        <v>0</v>
      </c>
      <c r="X54" s="30">
        <v>-1.55</v>
      </c>
      <c r="Y54" s="30">
        <v>-11.61</v>
      </c>
      <c r="Z54" s="30">
        <v>-8.98</v>
      </c>
      <c r="AA54" s="30">
        <v>-7.97</v>
      </c>
      <c r="AB54" s="30">
        <v>-15.94</v>
      </c>
      <c r="AC54" s="31">
        <v>-7.9</v>
      </c>
    </row>
    <row r="55" spans="1:29" ht="15.75" x14ac:dyDescent="0.25">
      <c r="A55" s="23"/>
      <c r="B55" s="32">
        <v>45947</v>
      </c>
      <c r="C55" s="70">
        <f t="shared" si="1"/>
        <v>-56.54</v>
      </c>
      <c r="D55" s="71"/>
      <c r="E55" s="29">
        <v>-2.88</v>
      </c>
      <c r="F55" s="30">
        <v>0</v>
      </c>
      <c r="G55" s="30">
        <v>0</v>
      </c>
      <c r="H55" s="30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-8.9600000000000009</v>
      </c>
      <c r="O55" s="30">
        <v>-7.24</v>
      </c>
      <c r="P55" s="30">
        <v>-5.49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-4.46</v>
      </c>
      <c r="Z55" s="30">
        <v>-12.89</v>
      </c>
      <c r="AA55" s="30">
        <v>-14.62</v>
      </c>
      <c r="AB55" s="30">
        <v>0</v>
      </c>
      <c r="AC55" s="31">
        <v>0</v>
      </c>
    </row>
    <row r="56" spans="1:29" ht="15.75" x14ac:dyDescent="0.25">
      <c r="A56" s="23"/>
      <c r="B56" s="32">
        <v>45948</v>
      </c>
      <c r="C56" s="70">
        <f t="shared" si="1"/>
        <v>-44.91</v>
      </c>
      <c r="D56" s="71"/>
      <c r="E56" s="29">
        <v>0</v>
      </c>
      <c r="F56" s="30">
        <v>0</v>
      </c>
      <c r="G56" s="30">
        <v>0</v>
      </c>
      <c r="H56" s="30"/>
      <c r="I56" s="30">
        <v>0</v>
      </c>
      <c r="J56" s="30">
        <v>0</v>
      </c>
      <c r="K56" s="30">
        <v>0</v>
      </c>
      <c r="L56" s="30">
        <v>-7.91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-2.66</v>
      </c>
      <c r="Y56" s="30">
        <v>-5.86</v>
      </c>
      <c r="Z56" s="30">
        <v>-14.2</v>
      </c>
      <c r="AA56" s="30">
        <v>-14.28</v>
      </c>
      <c r="AB56" s="30">
        <v>0</v>
      </c>
      <c r="AC56" s="31">
        <v>0</v>
      </c>
    </row>
    <row r="57" spans="1:29" ht="15.75" x14ac:dyDescent="0.25">
      <c r="A57" s="23"/>
      <c r="B57" s="32">
        <v>45949</v>
      </c>
      <c r="C57" s="70">
        <f t="shared" si="1"/>
        <v>-42.83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-0.51</v>
      </c>
      <c r="W57" s="30">
        <v>0</v>
      </c>
      <c r="X57" s="30">
        <v>-6.62</v>
      </c>
      <c r="Y57" s="30">
        <v>-15.31</v>
      </c>
      <c r="Z57" s="30">
        <v>-15.39</v>
      </c>
      <c r="AA57" s="30">
        <v>0</v>
      </c>
      <c r="AB57" s="30">
        <v>-5</v>
      </c>
      <c r="AC57" s="31">
        <v>0</v>
      </c>
    </row>
    <row r="58" spans="1:29" ht="15.75" x14ac:dyDescent="0.25">
      <c r="A58" s="23"/>
      <c r="B58" s="32">
        <v>45950</v>
      </c>
      <c r="C58" s="70">
        <f t="shared" si="1"/>
        <v>-24.95</v>
      </c>
      <c r="D58" s="71"/>
      <c r="E58" s="29">
        <v>-1.22</v>
      </c>
      <c r="F58" s="30">
        <v>0</v>
      </c>
      <c r="G58" s="30">
        <v>0</v>
      </c>
      <c r="H58" s="30"/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-1.08</v>
      </c>
      <c r="W58" s="30">
        <v>-8.6</v>
      </c>
      <c r="X58" s="30">
        <v>0</v>
      </c>
      <c r="Y58" s="30">
        <v>-8.25</v>
      </c>
      <c r="Z58" s="30">
        <v>-0.85</v>
      </c>
      <c r="AA58" s="30">
        <v>-1.22</v>
      </c>
      <c r="AB58" s="30">
        <v>-3.73</v>
      </c>
      <c r="AC58" s="31">
        <v>0</v>
      </c>
    </row>
    <row r="59" spans="1:29" ht="15.75" x14ac:dyDescent="0.25">
      <c r="A59" s="23"/>
      <c r="B59" s="32">
        <v>45951</v>
      </c>
      <c r="C59" s="70">
        <f t="shared" si="1"/>
        <v>-96.689999999999984</v>
      </c>
      <c r="D59" s="71"/>
      <c r="E59" s="29">
        <v>0</v>
      </c>
      <c r="F59" s="30">
        <v>0</v>
      </c>
      <c r="G59" s="30">
        <v>0</v>
      </c>
      <c r="H59" s="30"/>
      <c r="I59" s="30">
        <v>0</v>
      </c>
      <c r="J59" s="30">
        <v>0</v>
      </c>
      <c r="K59" s="30">
        <v>0</v>
      </c>
      <c r="L59" s="30">
        <v>-6.64</v>
      </c>
      <c r="M59" s="30">
        <v>-9.1199999999999992</v>
      </c>
      <c r="N59" s="30">
        <v>0</v>
      </c>
      <c r="O59" s="30">
        <v>-6.5</v>
      </c>
      <c r="P59" s="30">
        <v>-8.34</v>
      </c>
      <c r="Q59" s="30">
        <v>-10.68</v>
      </c>
      <c r="R59" s="30">
        <v>0</v>
      </c>
      <c r="S59" s="30">
        <v>0</v>
      </c>
      <c r="T59" s="30">
        <v>-8.18</v>
      </c>
      <c r="U59" s="30">
        <v>-9.65</v>
      </c>
      <c r="V59" s="30">
        <v>-1.57</v>
      </c>
      <c r="W59" s="30">
        <v>-14.86</v>
      </c>
      <c r="X59" s="30">
        <v>-0.66</v>
      </c>
      <c r="Y59" s="30">
        <v>-0.69</v>
      </c>
      <c r="Z59" s="30">
        <v>0</v>
      </c>
      <c r="AA59" s="30">
        <v>-8.36</v>
      </c>
      <c r="AB59" s="30">
        <v>-11.44</v>
      </c>
      <c r="AC59" s="31">
        <v>0</v>
      </c>
    </row>
    <row r="60" spans="1:29" ht="15.75" x14ac:dyDescent="0.25">
      <c r="A60" s="23"/>
      <c r="B60" s="32">
        <v>45952</v>
      </c>
      <c r="C60" s="70">
        <f t="shared" si="1"/>
        <v>-49.52</v>
      </c>
      <c r="D60" s="71"/>
      <c r="E60" s="29">
        <v>0</v>
      </c>
      <c r="F60" s="30">
        <v>0</v>
      </c>
      <c r="G60" s="30">
        <v>0</v>
      </c>
      <c r="H60" s="30"/>
      <c r="I60" s="30">
        <v>0</v>
      </c>
      <c r="J60" s="30">
        <v>0</v>
      </c>
      <c r="K60" s="30">
        <v>0</v>
      </c>
      <c r="L60" s="30">
        <v>-3.6</v>
      </c>
      <c r="M60" s="30">
        <v>-2.61</v>
      </c>
      <c r="N60" s="30">
        <v>-1.85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-0.9</v>
      </c>
      <c r="V60" s="30">
        <v>0</v>
      </c>
      <c r="W60" s="30">
        <v>0</v>
      </c>
      <c r="X60" s="30">
        <v>-14.8</v>
      </c>
      <c r="Y60" s="30">
        <v>0</v>
      </c>
      <c r="Z60" s="30">
        <v>-1.8</v>
      </c>
      <c r="AA60" s="30">
        <v>-13.78</v>
      </c>
      <c r="AB60" s="30">
        <v>-10.18</v>
      </c>
      <c r="AC60" s="31">
        <v>0</v>
      </c>
    </row>
    <row r="61" spans="1:29" ht="15.75" x14ac:dyDescent="0.25">
      <c r="A61" s="23"/>
      <c r="B61" s="32">
        <v>45953</v>
      </c>
      <c r="C61" s="70">
        <f t="shared" si="1"/>
        <v>-47.09</v>
      </c>
      <c r="D61" s="71"/>
      <c r="E61" s="29">
        <v>0</v>
      </c>
      <c r="F61" s="30">
        <v>0</v>
      </c>
      <c r="G61" s="30">
        <v>0</v>
      </c>
      <c r="H61" s="30"/>
      <c r="I61" s="30">
        <v>0</v>
      </c>
      <c r="J61" s="30">
        <v>0</v>
      </c>
      <c r="K61" s="30">
        <v>0</v>
      </c>
      <c r="L61" s="30">
        <v>-0.89</v>
      </c>
      <c r="M61" s="30">
        <v>-1.79</v>
      </c>
      <c r="N61" s="30">
        <v>0</v>
      </c>
      <c r="O61" s="30">
        <v>-0.16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-1.3</v>
      </c>
      <c r="W61" s="30">
        <v>0</v>
      </c>
      <c r="X61" s="30">
        <v>-15.07</v>
      </c>
      <c r="Y61" s="30">
        <v>-15.49</v>
      </c>
      <c r="Z61" s="30">
        <v>-10.87</v>
      </c>
      <c r="AA61" s="30">
        <v>-1.52</v>
      </c>
      <c r="AB61" s="30">
        <v>0</v>
      </c>
      <c r="AC61" s="31">
        <v>0</v>
      </c>
    </row>
    <row r="62" spans="1:29" ht="15.75" x14ac:dyDescent="0.25">
      <c r="A62" s="23"/>
      <c r="B62" s="32">
        <v>45954</v>
      </c>
      <c r="C62" s="70">
        <f t="shared" si="1"/>
        <v>-67.56</v>
      </c>
      <c r="D62" s="71"/>
      <c r="E62" s="29">
        <v>0</v>
      </c>
      <c r="F62" s="30">
        <v>0</v>
      </c>
      <c r="G62" s="30">
        <v>0</v>
      </c>
      <c r="H62" s="30"/>
      <c r="I62" s="30">
        <v>0</v>
      </c>
      <c r="J62" s="30">
        <v>0</v>
      </c>
      <c r="K62" s="30">
        <v>0</v>
      </c>
      <c r="L62" s="30">
        <v>-4.09</v>
      </c>
      <c r="M62" s="30">
        <v>-4.87</v>
      </c>
      <c r="N62" s="30">
        <v>-9.99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-4.6900000000000004</v>
      </c>
      <c r="X62" s="30">
        <v>-7.4</v>
      </c>
      <c r="Y62" s="30">
        <v>-7.8</v>
      </c>
      <c r="Z62" s="30">
        <v>-3.3</v>
      </c>
      <c r="AA62" s="30">
        <v>-13.75</v>
      </c>
      <c r="AB62" s="30">
        <v>-7.4</v>
      </c>
      <c r="AC62" s="31">
        <v>-4.2699999999999996</v>
      </c>
    </row>
    <row r="63" spans="1:29" ht="15.75" x14ac:dyDescent="0.25">
      <c r="A63" s="23"/>
      <c r="B63" s="32">
        <v>45955</v>
      </c>
      <c r="C63" s="70">
        <f t="shared" si="1"/>
        <v>-34.340000000000003</v>
      </c>
      <c r="D63" s="71"/>
      <c r="E63" s="29">
        <v>0</v>
      </c>
      <c r="F63" s="30">
        <v>0</v>
      </c>
      <c r="G63" s="30">
        <v>0</v>
      </c>
      <c r="H63" s="30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-10.24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-14.29</v>
      </c>
      <c r="Z63" s="30">
        <v>-5.57</v>
      </c>
      <c r="AA63" s="30">
        <v>-4.0999999999999996</v>
      </c>
      <c r="AB63" s="30">
        <v>0</v>
      </c>
      <c r="AC63" s="31">
        <v>-0.14000000000000001</v>
      </c>
    </row>
    <row r="64" spans="1:29" ht="15.75" x14ac:dyDescent="0.25">
      <c r="A64" s="23"/>
      <c r="B64" s="32">
        <v>45956</v>
      </c>
      <c r="C64" s="70">
        <f t="shared" si="1"/>
        <v>-6.37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-1.17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-0.28999999999999998</v>
      </c>
      <c r="AC64" s="31">
        <v>-4.91</v>
      </c>
    </row>
    <row r="65" spans="1:29" ht="15.75" x14ac:dyDescent="0.25">
      <c r="A65" s="23"/>
      <c r="B65" s="32">
        <v>45957</v>
      </c>
      <c r="C65" s="70">
        <f t="shared" si="1"/>
        <v>-77.609999999999985</v>
      </c>
      <c r="D65" s="71"/>
      <c r="E65" s="29">
        <v>0</v>
      </c>
      <c r="F65" s="30">
        <v>0</v>
      </c>
      <c r="G65" s="30">
        <v>0</v>
      </c>
      <c r="H65" s="30"/>
      <c r="I65" s="30">
        <v>0</v>
      </c>
      <c r="J65" s="30">
        <v>0</v>
      </c>
      <c r="K65" s="30">
        <v>0</v>
      </c>
      <c r="L65" s="30">
        <v>-9.8000000000000007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-1.43</v>
      </c>
      <c r="V65" s="30">
        <v>-11.03</v>
      </c>
      <c r="W65" s="30">
        <v>-14.5</v>
      </c>
      <c r="X65" s="30">
        <v>-15.76</v>
      </c>
      <c r="Y65" s="30">
        <v>-14.3</v>
      </c>
      <c r="Z65" s="30">
        <v>-0.03</v>
      </c>
      <c r="AA65" s="30">
        <v>0</v>
      </c>
      <c r="AB65" s="30">
        <v>-4.2699999999999996</v>
      </c>
      <c r="AC65" s="31">
        <v>-6.49</v>
      </c>
    </row>
    <row r="66" spans="1:29" ht="15.75" x14ac:dyDescent="0.25">
      <c r="A66" s="23"/>
      <c r="B66" s="32">
        <v>45958</v>
      </c>
      <c r="C66" s="70">
        <f t="shared" si="1"/>
        <v>-96.81</v>
      </c>
      <c r="D66" s="71"/>
      <c r="E66" s="29">
        <v>0</v>
      </c>
      <c r="F66" s="30">
        <v>0</v>
      </c>
      <c r="G66" s="30">
        <v>0</v>
      </c>
      <c r="H66" s="30"/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-9.2200000000000006</v>
      </c>
      <c r="U66" s="30">
        <v>-11.85</v>
      </c>
      <c r="V66" s="30">
        <v>-4.2699999999999996</v>
      </c>
      <c r="W66" s="30">
        <v>0</v>
      </c>
      <c r="X66" s="30">
        <v>-14.85</v>
      </c>
      <c r="Y66" s="30">
        <v>-15.42</v>
      </c>
      <c r="Z66" s="30">
        <v>-15.81</v>
      </c>
      <c r="AA66" s="30">
        <v>-13.63</v>
      </c>
      <c r="AB66" s="30">
        <v>-11.76</v>
      </c>
      <c r="AC66" s="31">
        <v>0</v>
      </c>
    </row>
    <row r="67" spans="1:29" ht="15.75" x14ac:dyDescent="0.25">
      <c r="A67" s="23"/>
      <c r="B67" s="32">
        <v>45959</v>
      </c>
      <c r="C67" s="70">
        <f t="shared" si="1"/>
        <v>-13.419999999999998</v>
      </c>
      <c r="D67" s="71"/>
      <c r="E67" s="29">
        <v>0</v>
      </c>
      <c r="F67" s="30">
        <v>0</v>
      </c>
      <c r="G67" s="30">
        <v>0</v>
      </c>
      <c r="H67" s="30"/>
      <c r="I67" s="30">
        <v>0</v>
      </c>
      <c r="J67" s="30">
        <v>0</v>
      </c>
      <c r="K67" s="30">
        <v>0</v>
      </c>
      <c r="L67" s="30">
        <v>0</v>
      </c>
      <c r="M67" s="30">
        <v>-0.74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-2.83</v>
      </c>
      <c r="U67" s="30">
        <v>-4.63</v>
      </c>
      <c r="V67" s="30">
        <v>-0.28000000000000003</v>
      </c>
      <c r="W67" s="30">
        <v>0</v>
      </c>
      <c r="X67" s="30">
        <v>0</v>
      </c>
      <c r="Y67" s="30">
        <v>0</v>
      </c>
      <c r="Z67" s="30">
        <v>-4.9400000000000004</v>
      </c>
      <c r="AA67" s="30">
        <v>0</v>
      </c>
      <c r="AB67" s="30">
        <v>0</v>
      </c>
      <c r="AC67" s="31">
        <v>0</v>
      </c>
    </row>
    <row r="68" spans="1:29" ht="15.75" x14ac:dyDescent="0.25">
      <c r="A68" s="23"/>
      <c r="B68" s="32">
        <v>45960</v>
      </c>
      <c r="C68" s="70">
        <f t="shared" si="1"/>
        <v>-49.559999999999995</v>
      </c>
      <c r="D68" s="71"/>
      <c r="E68" s="29">
        <v>0</v>
      </c>
      <c r="F68" s="30">
        <v>0</v>
      </c>
      <c r="G68" s="30">
        <v>0</v>
      </c>
      <c r="H68" s="30"/>
      <c r="I68" s="30">
        <v>0</v>
      </c>
      <c r="J68" s="30">
        <v>0</v>
      </c>
      <c r="K68" s="30">
        <v>0</v>
      </c>
      <c r="L68" s="30">
        <v>0</v>
      </c>
      <c r="M68" s="30">
        <v>-9.11</v>
      </c>
      <c r="N68" s="30">
        <v>-7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-9.6999999999999993</v>
      </c>
      <c r="V68" s="30">
        <v>0</v>
      </c>
      <c r="W68" s="30">
        <v>0</v>
      </c>
      <c r="X68" s="30">
        <v>-7.49</v>
      </c>
      <c r="Y68" s="30">
        <v>0</v>
      </c>
      <c r="Z68" s="30">
        <v>0</v>
      </c>
      <c r="AA68" s="30">
        <v>-6.79</v>
      </c>
      <c r="AB68" s="30">
        <v>-9.4700000000000006</v>
      </c>
      <c r="AC68" s="31">
        <v>0</v>
      </c>
    </row>
    <row r="69" spans="1:29" ht="16.5" thickTop="1" x14ac:dyDescent="0.25">
      <c r="A69" s="23"/>
      <c r="B69" s="33">
        <v>45961</v>
      </c>
      <c r="C69" s="72">
        <f>SUM(E69:AC69)</f>
        <v>-59.58</v>
      </c>
      <c r="D69" s="73"/>
      <c r="E69" s="29">
        <v>0</v>
      </c>
      <c r="F69" s="30">
        <v>0</v>
      </c>
      <c r="G69" s="30">
        <v>-5.01</v>
      </c>
      <c r="H69" s="30"/>
      <c r="I69" s="30">
        <v>0</v>
      </c>
      <c r="J69" s="30">
        <v>0</v>
      </c>
      <c r="K69" s="30">
        <v>-2.56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-6.77</v>
      </c>
      <c r="U69" s="30">
        <v>-0.88</v>
      </c>
      <c r="V69" s="30">
        <v>0</v>
      </c>
      <c r="W69" s="30">
        <v>0</v>
      </c>
      <c r="X69" s="30">
        <v>-0.74</v>
      </c>
      <c r="Y69" s="30">
        <v>-6.27</v>
      </c>
      <c r="Z69" s="30">
        <v>-12.83</v>
      </c>
      <c r="AA69" s="30">
        <v>-14.25</v>
      </c>
      <c r="AB69" s="30">
        <v>-10.27</v>
      </c>
      <c r="AC69" s="31">
        <v>0</v>
      </c>
    </row>
    <row r="70" spans="1:29" x14ac:dyDescent="0.25">
      <c r="A70" s="23"/>
      <c r="B70" s="23"/>
      <c r="C70" s="84">
        <f>SUM(C39:D69)</f>
        <v>-1462.8699999999994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40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34" t="s">
        <v>27</v>
      </c>
    </row>
    <row r="74" spans="1:29" ht="15.75" x14ac:dyDescent="0.25">
      <c r="A74" s="23"/>
      <c r="B74" s="28">
        <v>45931</v>
      </c>
      <c r="C74" s="35">
        <f>SUMIF(E74:AC74,"&gt;0")</f>
        <v>112.07000000000001</v>
      </c>
      <c r="D74" s="36">
        <f>SUMIF(E74:AC74,"&lt;0")</f>
        <v>0</v>
      </c>
      <c r="E74" s="37">
        <f>E4+ABS(E39)</f>
        <v>0</v>
      </c>
      <c r="F74" s="37">
        <f t="shared" ref="F74:AC74" si="2">F4+ABS(F39)</f>
        <v>0</v>
      </c>
      <c r="G74" s="37">
        <f t="shared" si="2"/>
        <v>0</v>
      </c>
      <c r="H74" s="37">
        <f t="shared" si="2"/>
        <v>0</v>
      </c>
      <c r="I74" s="37">
        <f t="shared" si="2"/>
        <v>0</v>
      </c>
      <c r="J74" s="37">
        <f t="shared" si="2"/>
        <v>0</v>
      </c>
      <c r="K74" s="37">
        <f t="shared" si="2"/>
        <v>0</v>
      </c>
      <c r="L74" s="37">
        <f t="shared" si="2"/>
        <v>7.72</v>
      </c>
      <c r="M74" s="37">
        <f t="shared" si="2"/>
        <v>13.31</v>
      </c>
      <c r="N74" s="37">
        <f t="shared" si="2"/>
        <v>7.59</v>
      </c>
      <c r="O74" s="37">
        <f t="shared" si="2"/>
        <v>16.41</v>
      </c>
      <c r="P74" s="37">
        <f t="shared" si="2"/>
        <v>0</v>
      </c>
      <c r="Q74" s="37">
        <f t="shared" si="2"/>
        <v>0</v>
      </c>
      <c r="R74" s="37">
        <f t="shared" si="2"/>
        <v>0</v>
      </c>
      <c r="S74" s="37">
        <f t="shared" si="2"/>
        <v>0</v>
      </c>
      <c r="T74" s="37">
        <f t="shared" si="2"/>
        <v>0</v>
      </c>
      <c r="U74" s="37">
        <f t="shared" si="2"/>
        <v>0</v>
      </c>
      <c r="V74" s="37">
        <f t="shared" si="2"/>
        <v>3.51</v>
      </c>
      <c r="W74" s="37">
        <f t="shared" si="2"/>
        <v>8.9600000000000009</v>
      </c>
      <c r="X74" s="37">
        <f t="shared" si="2"/>
        <v>3.1</v>
      </c>
      <c r="Y74" s="37">
        <f t="shared" si="2"/>
        <v>4.54</v>
      </c>
      <c r="Z74" s="37">
        <f t="shared" si="2"/>
        <v>7.17</v>
      </c>
      <c r="AA74" s="37">
        <f t="shared" si="2"/>
        <v>12.49</v>
      </c>
      <c r="AB74" s="37">
        <f t="shared" si="2"/>
        <v>15.65</v>
      </c>
      <c r="AC74" s="38">
        <f t="shared" si="2"/>
        <v>11.62</v>
      </c>
    </row>
    <row r="75" spans="1:29" ht="15.75" x14ac:dyDescent="0.25">
      <c r="A75" s="23"/>
      <c r="B75" s="32">
        <v>45932</v>
      </c>
      <c r="C75" s="35">
        <f t="shared" ref="C75:C104" si="3">SUMIF(E75:AC75,"&gt;0")</f>
        <v>184.6</v>
      </c>
      <c r="D75" s="36">
        <f t="shared" ref="D75:D104" si="4">SUMIF(E75:AC75,"&lt;0")</f>
        <v>0</v>
      </c>
      <c r="E75" s="37">
        <f t="shared" ref="E75:T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7</v>
      </c>
      <c r="M75" s="37">
        <f t="shared" si="5"/>
        <v>23.1</v>
      </c>
      <c r="N75" s="37">
        <f t="shared" si="5"/>
        <v>13.94</v>
      </c>
      <c r="O75" s="37">
        <f t="shared" si="5"/>
        <v>14.26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12.09</v>
      </c>
      <c r="T75" s="37">
        <f t="shared" si="5"/>
        <v>4.99</v>
      </c>
      <c r="U75" s="37">
        <f t="shared" ref="U75:AC75" si="6">U5+ABS(U40)</f>
        <v>0</v>
      </c>
      <c r="V75" s="37">
        <f t="shared" si="6"/>
        <v>7.5</v>
      </c>
      <c r="W75" s="37">
        <f t="shared" si="6"/>
        <v>14.46</v>
      </c>
      <c r="X75" s="37">
        <f t="shared" si="6"/>
        <v>17.95</v>
      </c>
      <c r="Y75" s="37">
        <f t="shared" si="6"/>
        <v>9.0299999999999994</v>
      </c>
      <c r="Z75" s="37">
        <f t="shared" si="6"/>
        <v>14.55</v>
      </c>
      <c r="AA75" s="37">
        <f t="shared" si="6"/>
        <v>13.47</v>
      </c>
      <c r="AB75" s="37">
        <f t="shared" si="6"/>
        <v>19.38</v>
      </c>
      <c r="AC75" s="39">
        <f t="shared" si="6"/>
        <v>12.88</v>
      </c>
    </row>
    <row r="76" spans="1:29" ht="15.75" x14ac:dyDescent="0.25">
      <c r="A76" s="23"/>
      <c r="B76" s="32">
        <v>45933</v>
      </c>
      <c r="C76" s="35">
        <f t="shared" si="3"/>
        <v>118.86999999999999</v>
      </c>
      <c r="D76" s="36">
        <f t="shared" si="4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13.22</v>
      </c>
      <c r="M76" s="37">
        <f t="shared" si="5"/>
        <v>15.53</v>
      </c>
      <c r="N76" s="37">
        <f t="shared" si="5"/>
        <v>11.56</v>
      </c>
      <c r="O76" s="37">
        <f t="shared" si="5"/>
        <v>1.67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si="5"/>
        <v>0</v>
      </c>
      <c r="U76" s="37">
        <f t="shared" ref="U76:AC76" si="7">U6+ABS(U41)</f>
        <v>0</v>
      </c>
      <c r="V76" s="37">
        <f t="shared" si="7"/>
        <v>7.91</v>
      </c>
      <c r="W76" s="37">
        <f t="shared" si="7"/>
        <v>19.010000000000002</v>
      </c>
      <c r="X76" s="37">
        <f t="shared" si="7"/>
        <v>9.77</v>
      </c>
      <c r="Y76" s="37">
        <f t="shared" si="7"/>
        <v>8.5500000000000007</v>
      </c>
      <c r="Z76" s="37">
        <f t="shared" si="7"/>
        <v>5.35</v>
      </c>
      <c r="AA76" s="37">
        <f t="shared" si="7"/>
        <v>4.46</v>
      </c>
      <c r="AB76" s="37">
        <f t="shared" si="7"/>
        <v>5</v>
      </c>
      <c r="AC76" s="39">
        <f t="shared" si="7"/>
        <v>16.84</v>
      </c>
    </row>
    <row r="77" spans="1:29" ht="15.75" x14ac:dyDescent="0.25">
      <c r="A77" s="23"/>
      <c r="B77" s="32">
        <v>45934</v>
      </c>
      <c r="C77" s="35">
        <f t="shared" si="3"/>
        <v>153.24</v>
      </c>
      <c r="D77" s="36">
        <f t="shared" si="4"/>
        <v>0</v>
      </c>
      <c r="E77" s="37">
        <f t="shared" si="5"/>
        <v>0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12.98</v>
      </c>
      <c r="M77" s="37">
        <f t="shared" si="5"/>
        <v>14.33</v>
      </c>
      <c r="N77" s="37">
        <f t="shared" si="5"/>
        <v>4.57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si="5"/>
        <v>0</v>
      </c>
      <c r="U77" s="37">
        <f t="shared" ref="U77:AC77" si="8">U7+ABS(U42)</f>
        <v>0</v>
      </c>
      <c r="V77" s="37">
        <f t="shared" si="8"/>
        <v>2.63</v>
      </c>
      <c r="W77" s="37">
        <f t="shared" si="8"/>
        <v>10.36</v>
      </c>
      <c r="X77" s="37">
        <f t="shared" si="8"/>
        <v>14.31</v>
      </c>
      <c r="Y77" s="37">
        <f t="shared" si="8"/>
        <v>19.440000000000001</v>
      </c>
      <c r="Z77" s="37">
        <f t="shared" si="8"/>
        <v>19.43</v>
      </c>
      <c r="AA77" s="37">
        <f t="shared" si="8"/>
        <v>18.239999999999998</v>
      </c>
      <c r="AB77" s="37">
        <f t="shared" si="8"/>
        <v>19.87</v>
      </c>
      <c r="AC77" s="39">
        <f t="shared" si="8"/>
        <v>17.079999999999998</v>
      </c>
    </row>
    <row r="78" spans="1:29" ht="15.75" x14ac:dyDescent="0.25">
      <c r="A78" s="23"/>
      <c r="B78" s="32">
        <v>45935</v>
      </c>
      <c r="C78" s="35">
        <f t="shared" si="3"/>
        <v>122.6</v>
      </c>
      <c r="D78" s="36">
        <f t="shared" si="4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si="5"/>
        <v>0</v>
      </c>
      <c r="U78" s="37">
        <f t="shared" ref="U78:AC78" si="9">U8+ABS(U43)</f>
        <v>0</v>
      </c>
      <c r="V78" s="37">
        <f t="shared" si="9"/>
        <v>0</v>
      </c>
      <c r="W78" s="37">
        <f t="shared" si="9"/>
        <v>18.510000000000002</v>
      </c>
      <c r="X78" s="37">
        <f t="shared" si="9"/>
        <v>16.29</v>
      </c>
      <c r="Y78" s="37">
        <f t="shared" si="9"/>
        <v>18.25</v>
      </c>
      <c r="Z78" s="37">
        <f t="shared" si="9"/>
        <v>18.059999999999999</v>
      </c>
      <c r="AA78" s="37">
        <f t="shared" si="9"/>
        <v>18.39</v>
      </c>
      <c r="AB78" s="37">
        <f t="shared" si="9"/>
        <v>19.850000000000001</v>
      </c>
      <c r="AC78" s="39">
        <f t="shared" si="9"/>
        <v>13.25</v>
      </c>
    </row>
    <row r="79" spans="1:29" ht="15.75" x14ac:dyDescent="0.25">
      <c r="A79" s="23"/>
      <c r="B79" s="32">
        <v>45936</v>
      </c>
      <c r="C79" s="35">
        <f t="shared" si="3"/>
        <v>276.73</v>
      </c>
      <c r="D79" s="36">
        <f t="shared" si="4"/>
        <v>0</v>
      </c>
      <c r="E79" s="37">
        <f t="shared" si="5"/>
        <v>0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7.4</v>
      </c>
      <c r="M79" s="37">
        <f t="shared" si="5"/>
        <v>13.37</v>
      </c>
      <c r="N79" s="37">
        <f t="shared" si="5"/>
        <v>15.82</v>
      </c>
      <c r="O79" s="37">
        <f t="shared" si="5"/>
        <v>15.91</v>
      </c>
      <c r="P79" s="37">
        <f t="shared" si="5"/>
        <v>12.97</v>
      </c>
      <c r="Q79" s="37">
        <f t="shared" si="5"/>
        <v>12.96</v>
      </c>
      <c r="R79" s="37">
        <f t="shared" si="5"/>
        <v>12.96</v>
      </c>
      <c r="S79" s="37">
        <f t="shared" si="5"/>
        <v>15.89</v>
      </c>
      <c r="T79" s="37">
        <f t="shared" si="5"/>
        <v>15.93</v>
      </c>
      <c r="U79" s="37">
        <f t="shared" ref="U79:AC79" si="10">U9+ABS(U44)</f>
        <v>15.77</v>
      </c>
      <c r="V79" s="37">
        <f t="shared" si="10"/>
        <v>10.95</v>
      </c>
      <c r="W79" s="37">
        <f t="shared" si="10"/>
        <v>17.649999999999999</v>
      </c>
      <c r="X79" s="37">
        <f t="shared" si="10"/>
        <v>19.47</v>
      </c>
      <c r="Y79" s="37">
        <f t="shared" si="10"/>
        <v>11.47</v>
      </c>
      <c r="Z79" s="37">
        <f t="shared" si="10"/>
        <v>19.43</v>
      </c>
      <c r="AA79" s="37">
        <f t="shared" si="10"/>
        <v>19.690000000000001</v>
      </c>
      <c r="AB79" s="37">
        <f t="shared" si="10"/>
        <v>19.079999999999998</v>
      </c>
      <c r="AC79" s="39">
        <f t="shared" si="10"/>
        <v>20.010000000000002</v>
      </c>
    </row>
    <row r="80" spans="1:29" ht="15.75" x14ac:dyDescent="0.25">
      <c r="A80" s="23"/>
      <c r="B80" s="32">
        <v>45937</v>
      </c>
      <c r="C80" s="35">
        <f t="shared" si="3"/>
        <v>197.48999999999998</v>
      </c>
      <c r="D80" s="36">
        <f t="shared" si="4"/>
        <v>0</v>
      </c>
      <c r="E80" s="37">
        <f t="shared" si="5"/>
        <v>0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14.03</v>
      </c>
      <c r="M80" s="37">
        <f t="shared" si="5"/>
        <v>7.24</v>
      </c>
      <c r="N80" s="37">
        <f t="shared" si="5"/>
        <v>10.6</v>
      </c>
      <c r="O80" s="37">
        <f t="shared" si="5"/>
        <v>9.32</v>
      </c>
      <c r="P80" s="37">
        <f t="shared" si="5"/>
        <v>15.22</v>
      </c>
      <c r="Q80" s="37">
        <f t="shared" si="5"/>
        <v>14.6</v>
      </c>
      <c r="R80" s="37">
        <f t="shared" si="5"/>
        <v>6.88</v>
      </c>
      <c r="S80" s="37">
        <f t="shared" si="5"/>
        <v>3.04</v>
      </c>
      <c r="T80" s="37">
        <f t="shared" si="5"/>
        <v>12.9</v>
      </c>
      <c r="U80" s="37">
        <f t="shared" ref="U80:AC80" si="11">U10+ABS(U45)</f>
        <v>12.91</v>
      </c>
      <c r="V80" s="37">
        <f t="shared" si="11"/>
        <v>18.97</v>
      </c>
      <c r="W80" s="37">
        <f t="shared" si="11"/>
        <v>16.010000000000002</v>
      </c>
      <c r="X80" s="37">
        <f t="shared" si="11"/>
        <v>18.829999999999998</v>
      </c>
      <c r="Y80" s="37">
        <f t="shared" si="11"/>
        <v>6.2100000000000009</v>
      </c>
      <c r="Z80" s="37">
        <f t="shared" si="11"/>
        <v>4.8899999999999997</v>
      </c>
      <c r="AA80" s="37">
        <f t="shared" si="11"/>
        <v>14.92</v>
      </c>
      <c r="AB80" s="37">
        <f t="shared" si="11"/>
        <v>10.92</v>
      </c>
      <c r="AC80" s="39">
        <f t="shared" si="11"/>
        <v>0</v>
      </c>
    </row>
    <row r="81" spans="1:29" ht="15.75" x14ac:dyDescent="0.25">
      <c r="A81" s="23"/>
      <c r="B81" s="32">
        <v>45938</v>
      </c>
      <c r="C81" s="35">
        <f t="shared" si="3"/>
        <v>175.22000000000003</v>
      </c>
      <c r="D81" s="36">
        <f t="shared" si="4"/>
        <v>0</v>
      </c>
      <c r="E81" s="37">
        <f t="shared" si="5"/>
        <v>0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3.79</v>
      </c>
      <c r="M81" s="37">
        <f t="shared" si="5"/>
        <v>2.9000000000000004</v>
      </c>
      <c r="N81" s="37">
        <f t="shared" si="5"/>
        <v>15.66</v>
      </c>
      <c r="O81" s="37">
        <f t="shared" si="5"/>
        <v>15.77</v>
      </c>
      <c r="P81" s="37">
        <f t="shared" si="5"/>
        <v>11.96</v>
      </c>
      <c r="Q81" s="37">
        <f t="shared" si="5"/>
        <v>15.01</v>
      </c>
      <c r="R81" s="37">
        <f t="shared" si="5"/>
        <v>0</v>
      </c>
      <c r="S81" s="37">
        <f t="shared" si="5"/>
        <v>0</v>
      </c>
      <c r="T81" s="37">
        <f t="shared" si="5"/>
        <v>13.37</v>
      </c>
      <c r="U81" s="37">
        <f t="shared" ref="U81:AC81" si="12">U11+ABS(U46)</f>
        <v>8.2899999999999991</v>
      </c>
      <c r="V81" s="37">
        <f t="shared" si="12"/>
        <v>15.06</v>
      </c>
      <c r="W81" s="37">
        <f t="shared" si="12"/>
        <v>4.45</v>
      </c>
      <c r="X81" s="37">
        <f t="shared" si="12"/>
        <v>12.29</v>
      </c>
      <c r="Y81" s="37">
        <f t="shared" si="12"/>
        <v>15.1</v>
      </c>
      <c r="Z81" s="37">
        <f t="shared" si="12"/>
        <v>15.99</v>
      </c>
      <c r="AA81" s="37">
        <f t="shared" si="12"/>
        <v>12.9</v>
      </c>
      <c r="AB81" s="37">
        <f t="shared" si="12"/>
        <v>6.32</v>
      </c>
      <c r="AC81" s="39">
        <f t="shared" si="12"/>
        <v>6.36</v>
      </c>
    </row>
    <row r="82" spans="1:29" ht="15.75" x14ac:dyDescent="0.25">
      <c r="A82" s="23"/>
      <c r="B82" s="32">
        <v>45939</v>
      </c>
      <c r="C82" s="35">
        <f t="shared" si="3"/>
        <v>90.69</v>
      </c>
      <c r="D82" s="36">
        <f t="shared" si="4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8.31</v>
      </c>
      <c r="L82" s="37">
        <f t="shared" si="5"/>
        <v>9.19</v>
      </c>
      <c r="M82" s="37">
        <f t="shared" si="5"/>
        <v>8.27</v>
      </c>
      <c r="N82" s="37">
        <f t="shared" si="5"/>
        <v>10.5</v>
      </c>
      <c r="O82" s="37">
        <f t="shared" si="5"/>
        <v>11.33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si="5"/>
        <v>0</v>
      </c>
      <c r="U82" s="37">
        <f t="shared" ref="U82:AC82" si="13">U12+ABS(U47)</f>
        <v>0</v>
      </c>
      <c r="V82" s="37">
        <f t="shared" si="13"/>
        <v>9.0299999999999994</v>
      </c>
      <c r="W82" s="37">
        <f t="shared" si="13"/>
        <v>3.81</v>
      </c>
      <c r="X82" s="37">
        <f t="shared" si="13"/>
        <v>3.39</v>
      </c>
      <c r="Y82" s="37">
        <f t="shared" si="13"/>
        <v>3.22</v>
      </c>
      <c r="Z82" s="37">
        <f t="shared" si="13"/>
        <v>11.31</v>
      </c>
      <c r="AA82" s="37">
        <f t="shared" si="13"/>
        <v>8.65</v>
      </c>
      <c r="AB82" s="37">
        <f t="shared" si="13"/>
        <v>2.6</v>
      </c>
      <c r="AC82" s="39">
        <f t="shared" si="13"/>
        <v>1.08</v>
      </c>
    </row>
    <row r="83" spans="1:29" ht="15.75" x14ac:dyDescent="0.25">
      <c r="A83" s="23"/>
      <c r="B83" s="32">
        <v>45940</v>
      </c>
      <c r="C83" s="35">
        <f t="shared" si="3"/>
        <v>193.76999999999998</v>
      </c>
      <c r="D83" s="36">
        <f t="shared" si="4"/>
        <v>0</v>
      </c>
      <c r="E83" s="37">
        <f t="shared" si="5"/>
        <v>7.1</v>
      </c>
      <c r="F83" s="37">
        <f t="shared" si="5"/>
        <v>3.98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1.99</v>
      </c>
      <c r="M83" s="37">
        <f t="shared" si="5"/>
        <v>11.21</v>
      </c>
      <c r="N83" s="37">
        <f t="shared" si="5"/>
        <v>15.33</v>
      </c>
      <c r="O83" s="37">
        <f t="shared" si="5"/>
        <v>9.65</v>
      </c>
      <c r="P83" s="37">
        <f t="shared" si="5"/>
        <v>12.49</v>
      </c>
      <c r="Q83" s="37">
        <f t="shared" si="5"/>
        <v>5.53</v>
      </c>
      <c r="R83" s="37">
        <f t="shared" si="5"/>
        <v>12.05</v>
      </c>
      <c r="S83" s="37">
        <f t="shared" si="5"/>
        <v>12.03</v>
      </c>
      <c r="T83" s="37">
        <f t="shared" si="5"/>
        <v>12.85</v>
      </c>
      <c r="U83" s="37">
        <f t="shared" ref="U83:AC83" si="14">U13+ABS(U48)</f>
        <v>12.86</v>
      </c>
      <c r="V83" s="37">
        <f t="shared" si="14"/>
        <v>15.53</v>
      </c>
      <c r="W83" s="37">
        <f t="shared" si="14"/>
        <v>1.5699999999999998</v>
      </c>
      <c r="X83" s="37">
        <f t="shared" si="14"/>
        <v>6.27</v>
      </c>
      <c r="Y83" s="37">
        <f t="shared" si="14"/>
        <v>13.92</v>
      </c>
      <c r="Z83" s="37">
        <f t="shared" si="14"/>
        <v>14.64</v>
      </c>
      <c r="AA83" s="37">
        <f t="shared" si="14"/>
        <v>15.92</v>
      </c>
      <c r="AB83" s="37">
        <f t="shared" si="14"/>
        <v>4.84</v>
      </c>
      <c r="AC83" s="39">
        <f t="shared" si="14"/>
        <v>4.01</v>
      </c>
    </row>
    <row r="84" spans="1:29" ht="15.75" x14ac:dyDescent="0.25">
      <c r="A84" s="23"/>
      <c r="B84" s="32">
        <v>45941</v>
      </c>
      <c r="C84" s="35">
        <f t="shared" si="3"/>
        <v>133.73499999999999</v>
      </c>
      <c r="D84" s="36">
        <f t="shared" si="4"/>
        <v>0</v>
      </c>
      <c r="E84" s="37">
        <f t="shared" si="5"/>
        <v>4.2699999999999996</v>
      </c>
      <c r="F84" s="37">
        <f t="shared" si="5"/>
        <v>2.97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2.76</v>
      </c>
      <c r="L84" s="37">
        <f t="shared" si="5"/>
        <v>7.04</v>
      </c>
      <c r="M84" s="37">
        <f t="shared" si="5"/>
        <v>11.58</v>
      </c>
      <c r="N84" s="37">
        <f t="shared" si="5"/>
        <v>13.6325</v>
      </c>
      <c r="O84" s="37">
        <f t="shared" si="5"/>
        <v>15.885</v>
      </c>
      <c r="P84" s="37">
        <f t="shared" si="5"/>
        <v>12.7475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si="5"/>
        <v>0</v>
      </c>
      <c r="U84" s="37">
        <f t="shared" ref="U84:AC84" si="15">U14+ABS(U49)</f>
        <v>9.08</v>
      </c>
      <c r="V84" s="37">
        <f t="shared" si="15"/>
        <v>6.71</v>
      </c>
      <c r="W84" s="37">
        <f t="shared" si="15"/>
        <v>9.5500000000000007</v>
      </c>
      <c r="X84" s="37">
        <f t="shared" si="15"/>
        <v>11.48</v>
      </c>
      <c r="Y84" s="37">
        <f t="shared" si="15"/>
        <v>11.47</v>
      </c>
      <c r="Z84" s="37">
        <f t="shared" si="15"/>
        <v>6.01</v>
      </c>
      <c r="AA84" s="37">
        <f t="shared" si="15"/>
        <v>1.1299999999999999</v>
      </c>
      <c r="AB84" s="37">
        <f t="shared" si="15"/>
        <v>4.25</v>
      </c>
      <c r="AC84" s="39">
        <f t="shared" si="15"/>
        <v>3.17</v>
      </c>
    </row>
    <row r="85" spans="1:29" ht="15.75" x14ac:dyDescent="0.25">
      <c r="A85" s="23"/>
      <c r="B85" s="32">
        <v>45942</v>
      </c>
      <c r="C85" s="35">
        <f t="shared" si="3"/>
        <v>170.47</v>
      </c>
      <c r="D85" s="36">
        <f t="shared" si="4"/>
        <v>0</v>
      </c>
      <c r="E85" s="37">
        <f t="shared" si="5"/>
        <v>6.02</v>
      </c>
      <c r="F85" s="37">
        <f t="shared" si="5"/>
        <v>3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3.47</v>
      </c>
      <c r="M85" s="37">
        <f t="shared" si="5"/>
        <v>12.4</v>
      </c>
      <c r="N85" s="37">
        <f t="shared" si="5"/>
        <v>13.08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si="5"/>
        <v>0</v>
      </c>
      <c r="U85" s="37">
        <f t="shared" ref="U85:AC85" si="16">U15+ABS(U50)</f>
        <v>0</v>
      </c>
      <c r="V85" s="37">
        <f t="shared" si="16"/>
        <v>17.670000000000002</v>
      </c>
      <c r="W85" s="37">
        <f t="shared" si="16"/>
        <v>19.09</v>
      </c>
      <c r="X85" s="37">
        <f t="shared" si="16"/>
        <v>18.02</v>
      </c>
      <c r="Y85" s="37">
        <f t="shared" si="16"/>
        <v>18.440000000000001</v>
      </c>
      <c r="Z85" s="37">
        <f t="shared" si="16"/>
        <v>18.5</v>
      </c>
      <c r="AA85" s="37">
        <f t="shared" si="16"/>
        <v>18.5</v>
      </c>
      <c r="AB85" s="37">
        <f t="shared" si="16"/>
        <v>18.7</v>
      </c>
      <c r="AC85" s="39">
        <f t="shared" si="16"/>
        <v>3.58</v>
      </c>
    </row>
    <row r="86" spans="1:29" ht="15.75" x14ac:dyDescent="0.25">
      <c r="A86" s="23"/>
      <c r="B86" s="32">
        <v>45943</v>
      </c>
      <c r="C86" s="35">
        <f t="shared" si="3"/>
        <v>228.95999999999998</v>
      </c>
      <c r="D86" s="36">
        <f t="shared" si="4"/>
        <v>0</v>
      </c>
      <c r="E86" s="37">
        <f t="shared" si="5"/>
        <v>10.73</v>
      </c>
      <c r="F86" s="37">
        <f t="shared" si="5"/>
        <v>11.09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0.9</v>
      </c>
      <c r="L86" s="37">
        <f t="shared" si="5"/>
        <v>14.83</v>
      </c>
      <c r="M86" s="37">
        <f t="shared" si="5"/>
        <v>15.62</v>
      </c>
      <c r="N86" s="37">
        <f t="shared" si="5"/>
        <v>15.8</v>
      </c>
      <c r="O86" s="37">
        <f t="shared" si="5"/>
        <v>15.85</v>
      </c>
      <c r="P86" s="37">
        <f t="shared" si="5"/>
        <v>15.96</v>
      </c>
      <c r="Q86" s="37">
        <f t="shared" si="5"/>
        <v>15.96</v>
      </c>
      <c r="R86" s="37">
        <f t="shared" si="5"/>
        <v>12.98</v>
      </c>
      <c r="S86" s="37">
        <f t="shared" si="5"/>
        <v>12.98</v>
      </c>
      <c r="T86" s="37">
        <f t="shared" si="5"/>
        <v>15.98</v>
      </c>
      <c r="U86" s="37">
        <f t="shared" ref="U86:AC86" si="17">U16+ABS(U51)</f>
        <v>3.1</v>
      </c>
      <c r="V86" s="37">
        <f t="shared" si="17"/>
        <v>4.8900000000000006</v>
      </c>
      <c r="W86" s="37">
        <f t="shared" si="17"/>
        <v>2.2999999999999998</v>
      </c>
      <c r="X86" s="37">
        <f t="shared" si="17"/>
        <v>14.3</v>
      </c>
      <c r="Y86" s="37">
        <f t="shared" si="17"/>
        <v>5.88</v>
      </c>
      <c r="Z86" s="37">
        <f t="shared" si="17"/>
        <v>9.5400000000000009</v>
      </c>
      <c r="AA86" s="37">
        <f t="shared" si="17"/>
        <v>8.2200000000000006</v>
      </c>
      <c r="AB86" s="37">
        <f t="shared" si="17"/>
        <v>7.56</v>
      </c>
      <c r="AC86" s="39">
        <f t="shared" si="17"/>
        <v>14.49</v>
      </c>
    </row>
    <row r="87" spans="1:29" ht="15.75" x14ac:dyDescent="0.25">
      <c r="A87" s="23"/>
      <c r="B87" s="32">
        <v>45944</v>
      </c>
      <c r="C87" s="35">
        <f t="shared" si="3"/>
        <v>138.87999999999997</v>
      </c>
      <c r="D87" s="36">
        <f t="shared" si="4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3</v>
      </c>
      <c r="L87" s="37">
        <f t="shared" si="5"/>
        <v>14.01</v>
      </c>
      <c r="M87" s="37">
        <f t="shared" si="5"/>
        <v>12.44</v>
      </c>
      <c r="N87" s="37">
        <f t="shared" si="5"/>
        <v>14.22</v>
      </c>
      <c r="O87" s="37">
        <f t="shared" si="5"/>
        <v>15.86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si="5"/>
        <v>0</v>
      </c>
      <c r="U87" s="37">
        <f t="shared" ref="U87:AC87" si="18">U17+ABS(U52)</f>
        <v>9.3699999999999992</v>
      </c>
      <c r="V87" s="37">
        <f t="shared" si="18"/>
        <v>1.7</v>
      </c>
      <c r="W87" s="37">
        <f t="shared" si="18"/>
        <v>9.11</v>
      </c>
      <c r="X87" s="37">
        <f t="shared" si="18"/>
        <v>14.08</v>
      </c>
      <c r="Y87" s="37">
        <f t="shared" si="18"/>
        <v>8.15</v>
      </c>
      <c r="Z87" s="37">
        <f t="shared" si="18"/>
        <v>12.82</v>
      </c>
      <c r="AA87" s="37">
        <f t="shared" si="18"/>
        <v>7.1899999999999995</v>
      </c>
      <c r="AB87" s="37">
        <f t="shared" si="18"/>
        <v>12.54</v>
      </c>
      <c r="AC87" s="39">
        <f t="shared" si="18"/>
        <v>4.3899999999999997</v>
      </c>
    </row>
    <row r="88" spans="1:29" ht="15.75" x14ac:dyDescent="0.25">
      <c r="A88" s="23"/>
      <c r="B88" s="32">
        <v>45945</v>
      </c>
      <c r="C88" s="35">
        <f t="shared" si="3"/>
        <v>219.36999999999995</v>
      </c>
      <c r="D88" s="36">
        <f t="shared" si="4"/>
        <v>0</v>
      </c>
      <c r="E88" s="37">
        <f t="shared" si="5"/>
        <v>6.93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11.86</v>
      </c>
      <c r="L88" s="37">
        <f t="shared" si="5"/>
        <v>12.27</v>
      </c>
      <c r="M88" s="37">
        <f t="shared" si="5"/>
        <v>9.3699999999999992</v>
      </c>
      <c r="N88" s="37">
        <f t="shared" si="5"/>
        <v>3.1</v>
      </c>
      <c r="O88" s="37">
        <f t="shared" si="5"/>
        <v>10.01</v>
      </c>
      <c r="P88" s="37">
        <f t="shared" si="5"/>
        <v>10.37</v>
      </c>
      <c r="Q88" s="37">
        <f t="shared" si="5"/>
        <v>9.49</v>
      </c>
      <c r="R88" s="37">
        <f t="shared" si="5"/>
        <v>9.49</v>
      </c>
      <c r="S88" s="37">
        <f t="shared" si="5"/>
        <v>12.34</v>
      </c>
      <c r="T88" s="37">
        <f t="shared" si="5"/>
        <v>21.762499999999999</v>
      </c>
      <c r="U88" s="37">
        <f t="shared" ref="U88:AC88" si="19">U18+ABS(U53)</f>
        <v>21.93</v>
      </c>
      <c r="V88" s="37">
        <f t="shared" si="19"/>
        <v>1.9775</v>
      </c>
      <c r="W88" s="37">
        <f t="shared" si="19"/>
        <v>4.54</v>
      </c>
      <c r="X88" s="37">
        <f t="shared" si="19"/>
        <v>0.95</v>
      </c>
      <c r="Y88" s="37">
        <f t="shared" si="19"/>
        <v>5.3274999999999997</v>
      </c>
      <c r="Z88" s="37">
        <f t="shared" si="19"/>
        <v>21.114999999999998</v>
      </c>
      <c r="AA88" s="37">
        <f t="shared" si="19"/>
        <v>22.5275</v>
      </c>
      <c r="AB88" s="37">
        <f t="shared" si="19"/>
        <v>12.914999999999999</v>
      </c>
      <c r="AC88" s="39">
        <f t="shared" si="19"/>
        <v>11.095000000000001</v>
      </c>
    </row>
    <row r="89" spans="1:29" ht="15.75" x14ac:dyDescent="0.25">
      <c r="A89" s="23"/>
      <c r="B89" s="32">
        <v>45946</v>
      </c>
      <c r="C89" s="35">
        <f t="shared" si="3"/>
        <v>202.83999999999997</v>
      </c>
      <c r="D89" s="36">
        <f t="shared" si="4"/>
        <v>0</v>
      </c>
      <c r="E89" s="37">
        <f t="shared" si="5"/>
        <v>9.99</v>
      </c>
      <c r="F89" s="37">
        <f t="shared" si="5"/>
        <v>8.98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11.65</v>
      </c>
      <c r="M89" s="37">
        <f t="shared" si="5"/>
        <v>12.96</v>
      </c>
      <c r="N89" s="37">
        <f t="shared" si="5"/>
        <v>11.56</v>
      </c>
      <c r="O89" s="37">
        <f t="shared" si="5"/>
        <v>13.66</v>
      </c>
      <c r="P89" s="37">
        <f t="shared" si="5"/>
        <v>3.22</v>
      </c>
      <c r="Q89" s="37">
        <f t="shared" si="5"/>
        <v>8.31</v>
      </c>
      <c r="R89" s="37">
        <f t="shared" si="5"/>
        <v>12.71</v>
      </c>
      <c r="S89" s="37">
        <f t="shared" si="5"/>
        <v>13.06</v>
      </c>
      <c r="T89" s="37">
        <f t="shared" si="5"/>
        <v>9.58</v>
      </c>
      <c r="U89" s="37">
        <f t="shared" ref="U89:AC89" si="20">U19+ABS(U54)</f>
        <v>2.27</v>
      </c>
      <c r="V89" s="37">
        <f t="shared" si="20"/>
        <v>13.95</v>
      </c>
      <c r="W89" s="37">
        <f t="shared" si="20"/>
        <v>15.17</v>
      </c>
      <c r="X89" s="37">
        <f t="shared" si="20"/>
        <v>3.09</v>
      </c>
      <c r="Y89" s="37">
        <f t="shared" si="20"/>
        <v>11.61</v>
      </c>
      <c r="Z89" s="37">
        <f t="shared" si="20"/>
        <v>8.98</v>
      </c>
      <c r="AA89" s="37">
        <f t="shared" si="20"/>
        <v>8.25</v>
      </c>
      <c r="AB89" s="37">
        <f t="shared" si="20"/>
        <v>15.94</v>
      </c>
      <c r="AC89" s="39">
        <f t="shared" si="20"/>
        <v>7.9</v>
      </c>
    </row>
    <row r="90" spans="1:29" ht="15.75" x14ac:dyDescent="0.25">
      <c r="A90" s="23"/>
      <c r="B90" s="32">
        <v>45947</v>
      </c>
      <c r="C90" s="35">
        <f t="shared" si="3"/>
        <v>160.88999999999999</v>
      </c>
      <c r="D90" s="36">
        <f t="shared" si="4"/>
        <v>0</v>
      </c>
      <c r="E90" s="37">
        <f t="shared" si="5"/>
        <v>2.88</v>
      </c>
      <c r="F90" s="37">
        <f t="shared" ref="F90:AC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16.2</v>
      </c>
      <c r="M90" s="37">
        <f t="shared" si="21"/>
        <v>17.3</v>
      </c>
      <c r="N90" s="37">
        <f t="shared" si="21"/>
        <v>8.9600000000000009</v>
      </c>
      <c r="O90" s="37">
        <f t="shared" si="21"/>
        <v>7.24</v>
      </c>
      <c r="P90" s="37">
        <f t="shared" si="21"/>
        <v>5.49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0</v>
      </c>
      <c r="V90" s="37">
        <f t="shared" si="21"/>
        <v>14.86</v>
      </c>
      <c r="W90" s="37">
        <f t="shared" si="21"/>
        <v>18.39</v>
      </c>
      <c r="X90" s="37">
        <f t="shared" si="21"/>
        <v>16.47</v>
      </c>
      <c r="Y90" s="37">
        <f t="shared" si="21"/>
        <v>4.96</v>
      </c>
      <c r="Z90" s="37">
        <f t="shared" si="21"/>
        <v>12.89</v>
      </c>
      <c r="AA90" s="37">
        <f t="shared" si="21"/>
        <v>14.62</v>
      </c>
      <c r="AB90" s="37">
        <f t="shared" si="21"/>
        <v>9.1300000000000008</v>
      </c>
      <c r="AC90" s="39">
        <f t="shared" si="21"/>
        <v>11.5</v>
      </c>
    </row>
    <row r="91" spans="1:29" ht="15.75" x14ac:dyDescent="0.25">
      <c r="A91" s="23"/>
      <c r="B91" s="32">
        <v>45948</v>
      </c>
      <c r="C91" s="35">
        <f t="shared" si="3"/>
        <v>123.11999999999999</v>
      </c>
      <c r="D91" s="36">
        <f t="shared" si="4"/>
        <v>0</v>
      </c>
      <c r="E91" s="37">
        <f t="shared" si="5"/>
        <v>0</v>
      </c>
      <c r="F91" s="37">
        <f t="shared" ref="F91:AC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7.91</v>
      </c>
      <c r="M91" s="37">
        <f t="shared" si="22"/>
        <v>7.24</v>
      </c>
      <c r="N91" s="37">
        <f t="shared" si="22"/>
        <v>15.52</v>
      </c>
      <c r="O91" s="37">
        <f t="shared" si="22"/>
        <v>12.78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3</v>
      </c>
      <c r="V91" s="37">
        <f t="shared" si="22"/>
        <v>15.4</v>
      </c>
      <c r="W91" s="37">
        <f t="shared" si="22"/>
        <v>18.62</v>
      </c>
      <c r="X91" s="37">
        <f t="shared" si="22"/>
        <v>2.96</v>
      </c>
      <c r="Y91" s="37">
        <f t="shared" si="22"/>
        <v>5.86</v>
      </c>
      <c r="Z91" s="37">
        <f t="shared" si="22"/>
        <v>14.2</v>
      </c>
      <c r="AA91" s="37">
        <f t="shared" si="22"/>
        <v>14.28</v>
      </c>
      <c r="AB91" s="37">
        <f t="shared" si="22"/>
        <v>2.35</v>
      </c>
      <c r="AC91" s="39">
        <f t="shared" si="22"/>
        <v>3</v>
      </c>
    </row>
    <row r="92" spans="1:29" ht="15.75" x14ac:dyDescent="0.25">
      <c r="A92" s="23"/>
      <c r="B92" s="32">
        <v>45949</v>
      </c>
      <c r="C92" s="35">
        <f t="shared" si="3"/>
        <v>76.720000000000013</v>
      </c>
      <c r="D92" s="36">
        <f t="shared" si="4"/>
        <v>0</v>
      </c>
      <c r="E92" s="37">
        <f t="shared" si="5"/>
        <v>0</v>
      </c>
      <c r="F92" s="37">
        <f t="shared" ref="F92:AC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0</v>
      </c>
      <c r="N92" s="37">
        <f t="shared" si="23"/>
        <v>0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0.51</v>
      </c>
      <c r="W92" s="37">
        <f t="shared" si="23"/>
        <v>12.4</v>
      </c>
      <c r="X92" s="37">
        <f t="shared" si="23"/>
        <v>6.62</v>
      </c>
      <c r="Y92" s="37">
        <f t="shared" si="23"/>
        <v>15.31</v>
      </c>
      <c r="Z92" s="37">
        <f t="shared" si="23"/>
        <v>15.39</v>
      </c>
      <c r="AA92" s="37">
        <f t="shared" si="23"/>
        <v>9.84</v>
      </c>
      <c r="AB92" s="37">
        <f t="shared" si="23"/>
        <v>5</v>
      </c>
      <c r="AC92" s="39">
        <f t="shared" si="23"/>
        <v>11.65</v>
      </c>
    </row>
    <row r="93" spans="1:29" ht="15.75" x14ac:dyDescent="0.25">
      <c r="A93" s="23"/>
      <c r="B93" s="32">
        <v>45950</v>
      </c>
      <c r="C93" s="35">
        <f t="shared" si="3"/>
        <v>108.47999999999998</v>
      </c>
      <c r="D93" s="36">
        <f t="shared" si="4"/>
        <v>0</v>
      </c>
      <c r="E93" s="37">
        <f t="shared" si="5"/>
        <v>1.22</v>
      </c>
      <c r="F93" s="37">
        <f t="shared" ref="F93:AC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4.3099999999999996</v>
      </c>
      <c r="L93" s="37">
        <f t="shared" si="24"/>
        <v>13.35</v>
      </c>
      <c r="M93" s="37">
        <f t="shared" si="24"/>
        <v>18.329999999999998</v>
      </c>
      <c r="N93" s="37">
        <f t="shared" si="24"/>
        <v>19.190000000000001</v>
      </c>
      <c r="O93" s="37">
        <f t="shared" si="24"/>
        <v>11.08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0</v>
      </c>
      <c r="V93" s="37">
        <f t="shared" si="24"/>
        <v>1.08</v>
      </c>
      <c r="W93" s="37">
        <f t="shared" si="24"/>
        <v>8.6</v>
      </c>
      <c r="X93" s="37">
        <f t="shared" si="24"/>
        <v>4.1100000000000003</v>
      </c>
      <c r="Y93" s="37">
        <f t="shared" si="24"/>
        <v>8.6</v>
      </c>
      <c r="Z93" s="37">
        <f t="shared" si="24"/>
        <v>0.85</v>
      </c>
      <c r="AA93" s="37">
        <f t="shared" si="24"/>
        <v>2.2199999999999998</v>
      </c>
      <c r="AB93" s="37">
        <f t="shared" si="24"/>
        <v>3.73</v>
      </c>
      <c r="AC93" s="39">
        <f t="shared" si="24"/>
        <v>11.81</v>
      </c>
    </row>
    <row r="94" spans="1:29" ht="15.75" x14ac:dyDescent="0.25">
      <c r="A94" s="23"/>
      <c r="B94" s="32">
        <v>45951</v>
      </c>
      <c r="C94" s="35">
        <f t="shared" si="3"/>
        <v>114.28999999999998</v>
      </c>
      <c r="D94" s="36">
        <f t="shared" si="4"/>
        <v>0</v>
      </c>
      <c r="E94" s="37">
        <f t="shared" si="5"/>
        <v>0</v>
      </c>
      <c r="F94" s="37">
        <f t="shared" ref="F94:AC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6.64</v>
      </c>
      <c r="M94" s="37">
        <f t="shared" si="25"/>
        <v>9.1199999999999992</v>
      </c>
      <c r="N94" s="37">
        <f t="shared" si="25"/>
        <v>0.65</v>
      </c>
      <c r="O94" s="37">
        <f t="shared" si="25"/>
        <v>6.5</v>
      </c>
      <c r="P94" s="37">
        <f t="shared" si="25"/>
        <v>8.34</v>
      </c>
      <c r="Q94" s="37">
        <f t="shared" si="25"/>
        <v>10.68</v>
      </c>
      <c r="R94" s="37">
        <f t="shared" si="25"/>
        <v>0</v>
      </c>
      <c r="S94" s="37">
        <f t="shared" si="25"/>
        <v>0</v>
      </c>
      <c r="T94" s="37">
        <f t="shared" si="25"/>
        <v>8.18</v>
      </c>
      <c r="U94" s="37">
        <f t="shared" si="25"/>
        <v>9.65</v>
      </c>
      <c r="V94" s="37">
        <f t="shared" si="25"/>
        <v>1.57</v>
      </c>
      <c r="W94" s="37">
        <f t="shared" si="25"/>
        <v>14.86</v>
      </c>
      <c r="X94" s="37">
        <f t="shared" si="25"/>
        <v>1.94</v>
      </c>
      <c r="Y94" s="37">
        <f t="shared" si="25"/>
        <v>2.46</v>
      </c>
      <c r="Z94" s="37">
        <f t="shared" si="25"/>
        <v>11.83</v>
      </c>
      <c r="AA94" s="37">
        <f t="shared" si="25"/>
        <v>8.36</v>
      </c>
      <c r="AB94" s="37">
        <f t="shared" si="25"/>
        <v>11.44</v>
      </c>
      <c r="AC94" s="39">
        <f t="shared" si="25"/>
        <v>2.0699999999999998</v>
      </c>
    </row>
    <row r="95" spans="1:29" ht="15.75" x14ac:dyDescent="0.25">
      <c r="A95" s="23"/>
      <c r="B95" s="32">
        <v>45952</v>
      </c>
      <c r="C95" s="35">
        <f t="shared" si="3"/>
        <v>161.76</v>
      </c>
      <c r="D95" s="36">
        <f t="shared" si="4"/>
        <v>0</v>
      </c>
      <c r="E95" s="37">
        <f t="shared" si="5"/>
        <v>10.74</v>
      </c>
      <c r="F95" s="37">
        <f t="shared" ref="F95:AC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3.6</v>
      </c>
      <c r="M95" s="37">
        <f t="shared" si="26"/>
        <v>2.61</v>
      </c>
      <c r="N95" s="37">
        <f t="shared" si="26"/>
        <v>1.85</v>
      </c>
      <c r="O95" s="37">
        <f t="shared" si="26"/>
        <v>3.9</v>
      </c>
      <c r="P95" s="37">
        <f t="shared" si="26"/>
        <v>13.17</v>
      </c>
      <c r="Q95" s="37">
        <f t="shared" si="26"/>
        <v>12.75</v>
      </c>
      <c r="R95" s="37">
        <f t="shared" si="26"/>
        <v>3.32</v>
      </c>
      <c r="S95" s="37">
        <f t="shared" si="26"/>
        <v>1.45</v>
      </c>
      <c r="T95" s="37">
        <f t="shared" si="26"/>
        <v>10.93</v>
      </c>
      <c r="U95" s="37">
        <f t="shared" si="26"/>
        <v>0.9</v>
      </c>
      <c r="V95" s="37">
        <f t="shared" si="26"/>
        <v>2.2200000000000002</v>
      </c>
      <c r="W95" s="37">
        <f t="shared" si="26"/>
        <v>11.68</v>
      </c>
      <c r="X95" s="37">
        <f t="shared" si="26"/>
        <v>14.8</v>
      </c>
      <c r="Y95" s="37">
        <f t="shared" si="26"/>
        <v>17.23</v>
      </c>
      <c r="Z95" s="37">
        <f t="shared" si="26"/>
        <v>12.23</v>
      </c>
      <c r="AA95" s="37">
        <f t="shared" si="26"/>
        <v>13.78</v>
      </c>
      <c r="AB95" s="37">
        <f t="shared" si="26"/>
        <v>10.18</v>
      </c>
      <c r="AC95" s="39">
        <f t="shared" si="26"/>
        <v>14.42</v>
      </c>
    </row>
    <row r="96" spans="1:29" ht="15.75" x14ac:dyDescent="0.25">
      <c r="A96" s="23"/>
      <c r="B96" s="32">
        <v>45953</v>
      </c>
      <c r="C96" s="35">
        <f t="shared" si="3"/>
        <v>88.48</v>
      </c>
      <c r="D96" s="36">
        <f t="shared" si="4"/>
        <v>0</v>
      </c>
      <c r="E96" s="37">
        <f t="shared" si="5"/>
        <v>3</v>
      </c>
      <c r="F96" s="37">
        <f t="shared" ref="F96:AC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1.17</v>
      </c>
      <c r="M96" s="37">
        <f t="shared" si="27"/>
        <v>1.79</v>
      </c>
      <c r="N96" s="37">
        <f t="shared" si="27"/>
        <v>14.73</v>
      </c>
      <c r="O96" s="37">
        <f t="shared" si="27"/>
        <v>0.16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5.38</v>
      </c>
      <c r="W96" s="37">
        <f t="shared" si="27"/>
        <v>4.03</v>
      </c>
      <c r="X96" s="37">
        <f t="shared" si="27"/>
        <v>15.07</v>
      </c>
      <c r="Y96" s="37">
        <f t="shared" si="27"/>
        <v>15.49</v>
      </c>
      <c r="Z96" s="37">
        <f t="shared" si="27"/>
        <v>11.729999999999999</v>
      </c>
      <c r="AA96" s="37">
        <f t="shared" si="27"/>
        <v>1.67</v>
      </c>
      <c r="AB96" s="37">
        <f t="shared" si="27"/>
        <v>0.89</v>
      </c>
      <c r="AC96" s="39">
        <f t="shared" si="27"/>
        <v>13.37</v>
      </c>
    </row>
    <row r="97" spans="1:29" ht="15.75" x14ac:dyDescent="0.25">
      <c r="A97" s="23"/>
      <c r="B97" s="32">
        <v>45954</v>
      </c>
      <c r="C97" s="35">
        <f t="shared" si="3"/>
        <v>74.900000000000006</v>
      </c>
      <c r="D97" s="36">
        <f t="shared" si="4"/>
        <v>0</v>
      </c>
      <c r="E97" s="37">
        <f t="shared" si="5"/>
        <v>0</v>
      </c>
      <c r="F97" s="37">
        <f t="shared" ref="F97:AC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4.09</v>
      </c>
      <c r="M97" s="37">
        <f t="shared" si="28"/>
        <v>4.87</v>
      </c>
      <c r="N97" s="37">
        <f t="shared" si="28"/>
        <v>9.99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0</v>
      </c>
      <c r="V97" s="37">
        <f t="shared" si="28"/>
        <v>1.94</v>
      </c>
      <c r="W97" s="37">
        <f t="shared" si="28"/>
        <v>4.6900000000000004</v>
      </c>
      <c r="X97" s="37">
        <f t="shared" si="28"/>
        <v>8.49</v>
      </c>
      <c r="Y97" s="37">
        <f t="shared" si="28"/>
        <v>10.119999999999999</v>
      </c>
      <c r="Z97" s="37">
        <f t="shared" si="28"/>
        <v>5.29</v>
      </c>
      <c r="AA97" s="37">
        <f t="shared" si="28"/>
        <v>13.75</v>
      </c>
      <c r="AB97" s="37">
        <f t="shared" si="28"/>
        <v>7.4</v>
      </c>
      <c r="AC97" s="39">
        <f t="shared" si="28"/>
        <v>4.2699999999999996</v>
      </c>
    </row>
    <row r="98" spans="1:29" ht="15.75" x14ac:dyDescent="0.25">
      <c r="A98" s="23"/>
      <c r="B98" s="32">
        <v>45955</v>
      </c>
      <c r="C98" s="35">
        <f t="shared" si="3"/>
        <v>113.03</v>
      </c>
      <c r="D98" s="36">
        <f t="shared" si="4"/>
        <v>0</v>
      </c>
      <c r="E98" s="37">
        <f t="shared" si="5"/>
        <v>0</v>
      </c>
      <c r="F98" s="37">
        <f t="shared" ref="F98:AC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12.86</v>
      </c>
      <c r="M98" s="37">
        <f t="shared" si="29"/>
        <v>15.97</v>
      </c>
      <c r="N98" s="37">
        <f t="shared" si="29"/>
        <v>10.24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14.76</v>
      </c>
      <c r="W98" s="37">
        <f t="shared" si="29"/>
        <v>10.73</v>
      </c>
      <c r="X98" s="37">
        <f t="shared" si="29"/>
        <v>7.19</v>
      </c>
      <c r="Y98" s="37">
        <f t="shared" si="29"/>
        <v>14.29</v>
      </c>
      <c r="Z98" s="37">
        <f t="shared" si="29"/>
        <v>5.6800000000000006</v>
      </c>
      <c r="AA98" s="37">
        <f t="shared" si="29"/>
        <v>4.0999999999999996</v>
      </c>
      <c r="AB98" s="37">
        <f t="shared" si="29"/>
        <v>15.96</v>
      </c>
      <c r="AC98" s="39">
        <f t="shared" si="29"/>
        <v>1.25</v>
      </c>
    </row>
    <row r="99" spans="1:29" ht="15.75" x14ac:dyDescent="0.25">
      <c r="A99" s="23"/>
      <c r="B99" s="32">
        <v>45956</v>
      </c>
      <c r="C99" s="35">
        <f t="shared" si="3"/>
        <v>156.89999999999998</v>
      </c>
      <c r="D99" s="36">
        <f t="shared" si="4"/>
        <v>0</v>
      </c>
      <c r="E99" s="37">
        <f t="shared" si="5"/>
        <v>3</v>
      </c>
      <c r="F99" s="37">
        <f t="shared" ref="F99:AC99" si="30">F29+ABS(F64)</f>
        <v>2.88</v>
      </c>
      <c r="G99" s="37">
        <f t="shared" si="30"/>
        <v>3</v>
      </c>
      <c r="H99" s="37">
        <f t="shared" si="30"/>
        <v>3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0</v>
      </c>
      <c r="M99" s="37">
        <f t="shared" si="30"/>
        <v>12.1</v>
      </c>
      <c r="N99" s="37">
        <f t="shared" si="30"/>
        <v>12.34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14.51</v>
      </c>
      <c r="V99" s="37">
        <f t="shared" si="30"/>
        <v>13.87</v>
      </c>
      <c r="W99" s="37">
        <f t="shared" si="30"/>
        <v>16.96</v>
      </c>
      <c r="X99" s="37">
        <f t="shared" si="30"/>
        <v>17.09</v>
      </c>
      <c r="Y99" s="37">
        <f t="shared" si="30"/>
        <v>16.34</v>
      </c>
      <c r="Z99" s="37">
        <f t="shared" si="30"/>
        <v>17.61</v>
      </c>
      <c r="AA99" s="37">
        <f t="shared" si="30"/>
        <v>16.5</v>
      </c>
      <c r="AB99" s="37">
        <f t="shared" si="30"/>
        <v>2.79</v>
      </c>
      <c r="AC99" s="39">
        <f t="shared" si="30"/>
        <v>4.91</v>
      </c>
    </row>
    <row r="100" spans="1:29" ht="15.75" x14ac:dyDescent="0.25">
      <c r="A100" s="23"/>
      <c r="B100" s="32">
        <v>45957</v>
      </c>
      <c r="C100" s="35">
        <f t="shared" si="3"/>
        <v>139.69000000000003</v>
      </c>
      <c r="D100" s="36">
        <f t="shared" si="4"/>
        <v>0</v>
      </c>
      <c r="E100" s="37">
        <f t="shared" si="5"/>
        <v>0</v>
      </c>
      <c r="F100" s="37">
        <f t="shared" ref="F100:AC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9.8000000000000007</v>
      </c>
      <c r="M100" s="37">
        <f t="shared" si="31"/>
        <v>9.52</v>
      </c>
      <c r="N100" s="37">
        <f t="shared" si="31"/>
        <v>15.92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11.56</v>
      </c>
      <c r="V100" s="37">
        <f t="shared" si="31"/>
        <v>11.03</v>
      </c>
      <c r="W100" s="37">
        <f t="shared" si="31"/>
        <v>14.5</v>
      </c>
      <c r="X100" s="37">
        <f t="shared" si="31"/>
        <v>15.76</v>
      </c>
      <c r="Y100" s="37">
        <f t="shared" si="31"/>
        <v>14.3</v>
      </c>
      <c r="Z100" s="37">
        <f t="shared" si="31"/>
        <v>7.32</v>
      </c>
      <c r="AA100" s="37">
        <f t="shared" si="31"/>
        <v>19.22</v>
      </c>
      <c r="AB100" s="37">
        <f t="shared" si="31"/>
        <v>4.2699999999999996</v>
      </c>
      <c r="AC100" s="39">
        <f t="shared" si="31"/>
        <v>6.49</v>
      </c>
    </row>
    <row r="101" spans="1:29" ht="15.75" x14ac:dyDescent="0.25">
      <c r="A101" s="23"/>
      <c r="B101" s="32">
        <v>45958</v>
      </c>
      <c r="C101" s="35">
        <f t="shared" si="3"/>
        <v>152.02999999999997</v>
      </c>
      <c r="D101" s="36">
        <f t="shared" si="4"/>
        <v>0</v>
      </c>
      <c r="E101" s="37">
        <f t="shared" si="5"/>
        <v>0</v>
      </c>
      <c r="F101" s="37">
        <f t="shared" ref="F101:AC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6.06</v>
      </c>
      <c r="M101" s="37">
        <f t="shared" si="32"/>
        <v>14.72</v>
      </c>
      <c r="N101" s="37">
        <f t="shared" si="32"/>
        <v>14.88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9.2200000000000006</v>
      </c>
      <c r="U101" s="37">
        <f t="shared" si="32"/>
        <v>11.85</v>
      </c>
      <c r="V101" s="37">
        <f t="shared" si="32"/>
        <v>4.2699999999999996</v>
      </c>
      <c r="W101" s="37">
        <f t="shared" si="32"/>
        <v>4.2699999999999996</v>
      </c>
      <c r="X101" s="37">
        <f t="shared" si="32"/>
        <v>14.85</v>
      </c>
      <c r="Y101" s="37">
        <f t="shared" si="32"/>
        <v>15.42</v>
      </c>
      <c r="Z101" s="37">
        <f t="shared" si="32"/>
        <v>15.81</v>
      </c>
      <c r="AA101" s="37">
        <f t="shared" si="32"/>
        <v>13.63</v>
      </c>
      <c r="AB101" s="37">
        <f t="shared" si="32"/>
        <v>11.76</v>
      </c>
      <c r="AC101" s="39">
        <f t="shared" si="32"/>
        <v>15.29</v>
      </c>
    </row>
    <row r="102" spans="1:29" ht="15.75" x14ac:dyDescent="0.25">
      <c r="A102" s="23"/>
      <c r="B102" s="32">
        <v>45959</v>
      </c>
      <c r="C102" s="35">
        <f t="shared" si="3"/>
        <v>89.12</v>
      </c>
      <c r="D102" s="36">
        <f t="shared" si="4"/>
        <v>0</v>
      </c>
      <c r="E102" s="37">
        <f t="shared" si="5"/>
        <v>0</v>
      </c>
      <c r="F102" s="37">
        <f t="shared" ref="F102:AC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1.06</v>
      </c>
      <c r="L102" s="37">
        <f t="shared" si="33"/>
        <v>10.74</v>
      </c>
      <c r="M102" s="37">
        <f t="shared" si="33"/>
        <v>0.74</v>
      </c>
      <c r="N102" s="37">
        <f t="shared" si="33"/>
        <v>0.56000000000000005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2.83</v>
      </c>
      <c r="U102" s="37">
        <f t="shared" si="33"/>
        <v>4.63</v>
      </c>
      <c r="V102" s="37">
        <f t="shared" si="33"/>
        <v>0.62000000000000011</v>
      </c>
      <c r="W102" s="37">
        <f t="shared" si="33"/>
        <v>15.41</v>
      </c>
      <c r="X102" s="37">
        <f t="shared" si="33"/>
        <v>15.5</v>
      </c>
      <c r="Y102" s="37">
        <f t="shared" si="33"/>
        <v>8.41</v>
      </c>
      <c r="Z102" s="37">
        <f t="shared" si="33"/>
        <v>4.9400000000000004</v>
      </c>
      <c r="AA102" s="37">
        <f t="shared" si="33"/>
        <v>2.25</v>
      </c>
      <c r="AB102" s="37">
        <f t="shared" si="33"/>
        <v>10.15</v>
      </c>
      <c r="AC102" s="39">
        <f t="shared" si="33"/>
        <v>11.28</v>
      </c>
    </row>
    <row r="103" spans="1:29" ht="15.75" x14ac:dyDescent="0.25">
      <c r="A103" s="23"/>
      <c r="B103" s="32">
        <v>45960</v>
      </c>
      <c r="C103" s="35">
        <f t="shared" si="3"/>
        <v>109.66000000000001</v>
      </c>
      <c r="D103" s="36">
        <f t="shared" si="4"/>
        <v>0</v>
      </c>
      <c r="E103" s="37">
        <f t="shared" si="5"/>
        <v>10.29</v>
      </c>
      <c r="F103" s="37">
        <f t="shared" ref="F103:AC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1.58</v>
      </c>
      <c r="L103" s="37">
        <f t="shared" si="34"/>
        <v>12.55</v>
      </c>
      <c r="M103" s="37">
        <f t="shared" si="34"/>
        <v>9.11</v>
      </c>
      <c r="N103" s="37">
        <f t="shared" si="34"/>
        <v>7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9.6999999999999993</v>
      </c>
      <c r="V103" s="37">
        <f t="shared" si="34"/>
        <v>3.34</v>
      </c>
      <c r="W103" s="37">
        <f t="shared" si="34"/>
        <v>12.62</v>
      </c>
      <c r="X103" s="37">
        <f t="shared" si="34"/>
        <v>7.49</v>
      </c>
      <c r="Y103" s="37">
        <f t="shared" si="34"/>
        <v>2.4</v>
      </c>
      <c r="Z103" s="37">
        <f t="shared" si="34"/>
        <v>16.88</v>
      </c>
      <c r="AA103" s="37">
        <f t="shared" si="34"/>
        <v>6.79</v>
      </c>
      <c r="AB103" s="37">
        <f t="shared" si="34"/>
        <v>9.4700000000000006</v>
      </c>
      <c r="AC103" s="39">
        <f t="shared" si="34"/>
        <v>0.44</v>
      </c>
    </row>
    <row r="104" spans="1:29" ht="15.75" x14ac:dyDescent="0.25">
      <c r="A104" s="23"/>
      <c r="B104" s="33">
        <v>45961</v>
      </c>
      <c r="C104" s="40">
        <f t="shared" si="3"/>
        <v>79.62</v>
      </c>
      <c r="D104" s="41">
        <f t="shared" si="4"/>
        <v>-55.95</v>
      </c>
      <c r="E104" s="42">
        <f>E34+E69</f>
        <v>9.56</v>
      </c>
      <c r="F104" s="42">
        <f t="shared" ref="F104:AC104" si="35">F34+F69</f>
        <v>6.68</v>
      </c>
      <c r="G104" s="42">
        <f t="shared" si="35"/>
        <v>-5.01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0.29999999999999982</v>
      </c>
      <c r="L104" s="42">
        <f t="shared" si="35"/>
        <v>9.9499999999999993</v>
      </c>
      <c r="M104" s="42">
        <f t="shared" si="35"/>
        <v>6.94</v>
      </c>
      <c r="N104" s="42">
        <f t="shared" si="35"/>
        <v>8.77</v>
      </c>
      <c r="O104" s="42">
        <f t="shared" si="35"/>
        <v>0</v>
      </c>
      <c r="P104" s="42">
        <f>P34+P69</f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-6.77</v>
      </c>
      <c r="U104" s="42">
        <f t="shared" si="35"/>
        <v>6.07</v>
      </c>
      <c r="V104" s="42">
        <f t="shared" si="35"/>
        <v>10.91</v>
      </c>
      <c r="W104" s="42">
        <f t="shared" si="35"/>
        <v>15.27</v>
      </c>
      <c r="X104" s="42">
        <f t="shared" si="35"/>
        <v>-0.55000000000000004</v>
      </c>
      <c r="Y104" s="42">
        <f t="shared" si="35"/>
        <v>-6.27</v>
      </c>
      <c r="Z104" s="42">
        <f t="shared" si="35"/>
        <v>-12.83</v>
      </c>
      <c r="AA104" s="42">
        <f t="shared" si="35"/>
        <v>-14.25</v>
      </c>
      <c r="AB104" s="42">
        <f t="shared" si="35"/>
        <v>-10.27</v>
      </c>
      <c r="AC104" s="43">
        <f t="shared" si="35"/>
        <v>5.17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4"/>
  <sheetViews>
    <sheetView topLeftCell="A5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8.75" x14ac:dyDescent="0.25">
      <c r="A2" s="23"/>
      <c r="B2" s="80" t="s">
        <v>0</v>
      </c>
      <c r="C2" s="74" t="s">
        <v>37</v>
      </c>
      <c r="D2" s="75"/>
      <c r="E2" s="78" t="s">
        <v>41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</row>
    <row r="4" spans="1:29" ht="15.75" x14ac:dyDescent="0.25">
      <c r="A4" s="23"/>
      <c r="B4" s="28">
        <v>45931</v>
      </c>
      <c r="C4" s="70">
        <f>SUM(E4:AC4)</f>
        <v>45.266666670000006</v>
      </c>
      <c r="D4" s="71"/>
      <c r="E4" s="29">
        <v>0</v>
      </c>
      <c r="F4" s="30">
        <v>0</v>
      </c>
      <c r="G4" s="30">
        <v>0</v>
      </c>
      <c r="H4" s="30"/>
      <c r="I4" s="30">
        <v>0</v>
      </c>
      <c r="J4" s="30">
        <v>0</v>
      </c>
      <c r="K4" s="30">
        <v>0</v>
      </c>
      <c r="L4" s="30">
        <v>10.266666669999999</v>
      </c>
      <c r="M4" s="30">
        <v>0</v>
      </c>
      <c r="N4" s="30">
        <v>15.75</v>
      </c>
      <c r="O4" s="30">
        <v>8.0500000000000007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1">
        <v>11.2</v>
      </c>
    </row>
    <row r="5" spans="1:29" ht="15.75" x14ac:dyDescent="0.25">
      <c r="A5" s="23"/>
      <c r="B5" s="32">
        <v>45932</v>
      </c>
      <c r="C5" s="70">
        <f>SUM(E5:AC5)</f>
        <v>710.19999999999993</v>
      </c>
      <c r="D5" s="71"/>
      <c r="E5" s="29">
        <v>13.3</v>
      </c>
      <c r="F5" s="30">
        <v>0</v>
      </c>
      <c r="G5" s="30">
        <v>0</v>
      </c>
      <c r="H5" s="30"/>
      <c r="I5" s="30">
        <v>21</v>
      </c>
      <c r="J5" s="30">
        <v>21</v>
      </c>
      <c r="K5" s="30">
        <v>0</v>
      </c>
      <c r="L5" s="30">
        <v>0</v>
      </c>
      <c r="M5" s="30">
        <v>0</v>
      </c>
      <c r="N5" s="30">
        <v>14.7</v>
      </c>
      <c r="O5" s="30">
        <v>21</v>
      </c>
      <c r="P5" s="30">
        <v>41</v>
      </c>
      <c r="Q5" s="30">
        <v>51</v>
      </c>
      <c r="R5" s="30">
        <v>56</v>
      </c>
      <c r="S5" s="30">
        <v>15.33333333</v>
      </c>
      <c r="T5" s="30">
        <v>46</v>
      </c>
      <c r="U5" s="30">
        <v>61</v>
      </c>
      <c r="V5" s="30">
        <v>61</v>
      </c>
      <c r="W5" s="30">
        <v>41</v>
      </c>
      <c r="X5" s="30">
        <v>21.866666670000001</v>
      </c>
      <c r="Y5" s="30">
        <v>41</v>
      </c>
      <c r="Z5" s="30">
        <v>61</v>
      </c>
      <c r="AA5" s="30">
        <v>41</v>
      </c>
      <c r="AB5" s="30">
        <v>41</v>
      </c>
      <c r="AC5" s="31">
        <v>41</v>
      </c>
    </row>
    <row r="6" spans="1:29" ht="15.75" x14ac:dyDescent="0.25">
      <c r="A6" s="23"/>
      <c r="B6" s="32">
        <v>45933</v>
      </c>
      <c r="C6" s="70">
        <f t="shared" ref="C6:C33" si="0">SUM(E6:AC6)</f>
        <v>672.53333334000001</v>
      </c>
      <c r="D6" s="71"/>
      <c r="E6" s="29">
        <v>41</v>
      </c>
      <c r="F6" s="30">
        <v>41</v>
      </c>
      <c r="G6" s="30">
        <v>52</v>
      </c>
      <c r="H6" s="30"/>
      <c r="I6" s="30">
        <v>53.333333330000002</v>
      </c>
      <c r="J6" s="30">
        <v>41</v>
      </c>
      <c r="K6" s="30">
        <v>41</v>
      </c>
      <c r="L6" s="30">
        <v>30.06666667</v>
      </c>
      <c r="M6" s="30">
        <v>41</v>
      </c>
      <c r="N6" s="30">
        <v>41</v>
      </c>
      <c r="O6" s="30">
        <v>21</v>
      </c>
      <c r="P6" s="30">
        <v>13.66666667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20.466666669999999</v>
      </c>
      <c r="X6" s="30">
        <v>41</v>
      </c>
      <c r="Y6" s="30">
        <v>41</v>
      </c>
      <c r="Z6" s="30">
        <v>41</v>
      </c>
      <c r="AA6" s="30">
        <v>41</v>
      </c>
      <c r="AB6" s="30">
        <v>51</v>
      </c>
      <c r="AC6" s="31">
        <v>21</v>
      </c>
    </row>
    <row r="7" spans="1:29" ht="15.75" x14ac:dyDescent="0.25">
      <c r="A7" s="23"/>
      <c r="B7" s="32">
        <v>45934</v>
      </c>
      <c r="C7" s="70">
        <f t="shared" si="0"/>
        <v>603.70000000000005</v>
      </c>
      <c r="D7" s="71"/>
      <c r="E7" s="29">
        <v>41</v>
      </c>
      <c r="F7" s="30">
        <v>50</v>
      </c>
      <c r="G7" s="30">
        <v>70</v>
      </c>
      <c r="H7" s="30"/>
      <c r="I7" s="30">
        <v>70</v>
      </c>
      <c r="J7" s="30">
        <v>70</v>
      </c>
      <c r="K7" s="30">
        <v>50</v>
      </c>
      <c r="L7" s="30">
        <v>8.0500000000000007</v>
      </c>
      <c r="M7" s="30">
        <v>7</v>
      </c>
      <c r="N7" s="30">
        <v>0</v>
      </c>
      <c r="O7" s="30">
        <v>16.333333329999999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8.7833333299999996</v>
      </c>
      <c r="X7" s="30">
        <v>4.8666666699999999</v>
      </c>
      <c r="Y7" s="30">
        <v>43.666666669999998</v>
      </c>
      <c r="Z7" s="30">
        <v>61</v>
      </c>
      <c r="AA7" s="30">
        <v>61</v>
      </c>
      <c r="AB7" s="30">
        <v>21</v>
      </c>
      <c r="AC7" s="31">
        <v>21</v>
      </c>
    </row>
    <row r="8" spans="1:29" ht="15.75" x14ac:dyDescent="0.25">
      <c r="A8" s="23"/>
      <c r="B8" s="32">
        <v>45935</v>
      </c>
      <c r="C8" s="70">
        <f t="shared" si="0"/>
        <v>588.73333332999994</v>
      </c>
      <c r="D8" s="71"/>
      <c r="E8" s="29">
        <v>40</v>
      </c>
      <c r="F8" s="30">
        <v>41</v>
      </c>
      <c r="G8" s="30">
        <v>49</v>
      </c>
      <c r="H8" s="30"/>
      <c r="I8" s="30">
        <v>50</v>
      </c>
      <c r="J8" s="30">
        <v>50</v>
      </c>
      <c r="K8" s="30">
        <v>21</v>
      </c>
      <c r="L8" s="30">
        <v>21</v>
      </c>
      <c r="M8" s="30">
        <v>21</v>
      </c>
      <c r="N8" s="30">
        <v>21</v>
      </c>
      <c r="O8" s="30">
        <v>20</v>
      </c>
      <c r="P8" s="30">
        <v>35</v>
      </c>
      <c r="Q8" s="30">
        <v>35</v>
      </c>
      <c r="R8" s="30">
        <v>18.666666670000001</v>
      </c>
      <c r="S8" s="30">
        <v>0</v>
      </c>
      <c r="T8" s="30">
        <v>0</v>
      </c>
      <c r="U8" s="30">
        <v>2.5</v>
      </c>
      <c r="V8" s="30">
        <v>13.3</v>
      </c>
      <c r="W8" s="30">
        <v>15.4</v>
      </c>
      <c r="X8" s="30">
        <v>13.03333333</v>
      </c>
      <c r="Y8" s="30">
        <v>23</v>
      </c>
      <c r="Z8" s="30">
        <v>21</v>
      </c>
      <c r="AA8" s="30">
        <v>21</v>
      </c>
      <c r="AB8" s="30">
        <v>21</v>
      </c>
      <c r="AC8" s="31">
        <v>35.833333330000002</v>
      </c>
    </row>
    <row r="9" spans="1:29" ht="15.75" x14ac:dyDescent="0.25">
      <c r="A9" s="23"/>
      <c r="B9" s="32">
        <v>45936</v>
      </c>
      <c r="C9" s="70">
        <f t="shared" si="0"/>
        <v>426.35</v>
      </c>
      <c r="D9" s="71"/>
      <c r="E9" s="29">
        <v>21</v>
      </c>
      <c r="F9" s="30">
        <v>25</v>
      </c>
      <c r="G9" s="30">
        <v>0</v>
      </c>
      <c r="H9" s="30"/>
      <c r="I9" s="30">
        <v>0</v>
      </c>
      <c r="J9" s="30">
        <v>0</v>
      </c>
      <c r="K9" s="30">
        <v>0</v>
      </c>
      <c r="L9" s="30">
        <v>9.4499999999999993</v>
      </c>
      <c r="M9" s="30">
        <v>9.1</v>
      </c>
      <c r="N9" s="30">
        <v>21</v>
      </c>
      <c r="O9" s="30">
        <v>41</v>
      </c>
      <c r="P9" s="30">
        <v>21</v>
      </c>
      <c r="Q9" s="30">
        <v>21</v>
      </c>
      <c r="R9" s="30">
        <v>21</v>
      </c>
      <c r="S9" s="30">
        <v>21</v>
      </c>
      <c r="T9" s="30">
        <v>21</v>
      </c>
      <c r="U9" s="30">
        <v>41</v>
      </c>
      <c r="V9" s="30">
        <v>41</v>
      </c>
      <c r="W9" s="30">
        <v>14.31666667</v>
      </c>
      <c r="X9" s="30">
        <v>15.483333330000001</v>
      </c>
      <c r="Y9" s="30">
        <v>41</v>
      </c>
      <c r="Z9" s="30">
        <v>21</v>
      </c>
      <c r="AA9" s="30">
        <v>0</v>
      </c>
      <c r="AB9" s="30">
        <v>0</v>
      </c>
      <c r="AC9" s="31">
        <v>21</v>
      </c>
    </row>
    <row r="10" spans="1:29" ht="15.75" x14ac:dyDescent="0.25">
      <c r="A10" s="23"/>
      <c r="B10" s="32">
        <v>45937</v>
      </c>
      <c r="C10" s="70">
        <f t="shared" si="0"/>
        <v>364.08333333000002</v>
      </c>
      <c r="D10" s="71"/>
      <c r="E10" s="29">
        <v>21</v>
      </c>
      <c r="F10" s="30">
        <v>0</v>
      </c>
      <c r="G10" s="30">
        <v>0</v>
      </c>
      <c r="H10" s="30"/>
      <c r="I10" s="30">
        <v>0</v>
      </c>
      <c r="J10" s="30">
        <v>0</v>
      </c>
      <c r="K10" s="30">
        <v>12.25</v>
      </c>
      <c r="L10" s="30">
        <v>8.75</v>
      </c>
      <c r="M10" s="30">
        <v>35.333333330000002</v>
      </c>
      <c r="N10" s="30">
        <v>14.43333333</v>
      </c>
      <c r="O10" s="30">
        <v>0</v>
      </c>
      <c r="P10" s="30">
        <v>0</v>
      </c>
      <c r="Q10" s="30">
        <v>16.100000000000001</v>
      </c>
      <c r="R10" s="30">
        <v>21</v>
      </c>
      <c r="S10" s="30">
        <v>6.3</v>
      </c>
      <c r="T10" s="30">
        <v>17.149999999999999</v>
      </c>
      <c r="U10" s="30">
        <v>21</v>
      </c>
      <c r="V10" s="30">
        <v>21.866666670000001</v>
      </c>
      <c r="W10" s="30">
        <v>30.06666667</v>
      </c>
      <c r="X10" s="30">
        <v>16.5</v>
      </c>
      <c r="Y10" s="30">
        <v>33</v>
      </c>
      <c r="Z10" s="30">
        <v>21</v>
      </c>
      <c r="AA10" s="30">
        <v>21</v>
      </c>
      <c r="AB10" s="30">
        <v>26.333333329999999</v>
      </c>
      <c r="AC10" s="31">
        <v>21</v>
      </c>
    </row>
    <row r="11" spans="1:29" ht="15.75" x14ac:dyDescent="0.25">
      <c r="A11" s="23"/>
      <c r="B11" s="32">
        <v>45938</v>
      </c>
      <c r="C11" s="70">
        <f t="shared" si="0"/>
        <v>975.94999998999992</v>
      </c>
      <c r="D11" s="71"/>
      <c r="E11" s="29">
        <v>76</v>
      </c>
      <c r="F11" s="30">
        <v>62.333333330000002</v>
      </c>
      <c r="G11" s="30">
        <v>42</v>
      </c>
      <c r="H11" s="30"/>
      <c r="I11" s="30">
        <v>41</v>
      </c>
      <c r="J11" s="30">
        <v>0</v>
      </c>
      <c r="K11" s="30">
        <v>41</v>
      </c>
      <c r="L11" s="30">
        <v>41</v>
      </c>
      <c r="M11" s="30">
        <v>41</v>
      </c>
      <c r="N11" s="30">
        <v>41</v>
      </c>
      <c r="O11" s="30">
        <v>41</v>
      </c>
      <c r="P11" s="30">
        <v>61</v>
      </c>
      <c r="Q11" s="30">
        <v>81</v>
      </c>
      <c r="R11" s="30">
        <v>61</v>
      </c>
      <c r="S11" s="30">
        <v>61</v>
      </c>
      <c r="T11" s="30">
        <v>41</v>
      </c>
      <c r="U11" s="30">
        <v>41</v>
      </c>
      <c r="V11" s="30">
        <v>61</v>
      </c>
      <c r="W11" s="30">
        <v>21</v>
      </c>
      <c r="X11" s="30">
        <v>21</v>
      </c>
      <c r="Y11" s="30">
        <v>33</v>
      </c>
      <c r="Z11" s="30">
        <v>32.200000000000003</v>
      </c>
      <c r="AA11" s="30">
        <v>11</v>
      </c>
      <c r="AB11" s="30">
        <v>11.08333333</v>
      </c>
      <c r="AC11" s="31">
        <v>13.33333333</v>
      </c>
    </row>
    <row r="12" spans="1:29" ht="15.75" x14ac:dyDescent="0.25">
      <c r="A12" s="23"/>
      <c r="B12" s="32">
        <v>45939</v>
      </c>
      <c r="C12" s="70">
        <f t="shared" si="0"/>
        <v>71.533333339999999</v>
      </c>
      <c r="D12" s="71"/>
      <c r="E12" s="29">
        <v>25.666666670000001</v>
      </c>
      <c r="F12" s="30">
        <v>16.45</v>
      </c>
      <c r="G12" s="30">
        <v>21</v>
      </c>
      <c r="H12" s="30"/>
      <c r="I12" s="30">
        <v>8.4166666699999997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1">
        <v>0</v>
      </c>
    </row>
    <row r="13" spans="1:29" ht="15.75" x14ac:dyDescent="0.25">
      <c r="A13" s="23"/>
      <c r="B13" s="32">
        <v>45940</v>
      </c>
      <c r="C13" s="70">
        <f t="shared" si="0"/>
        <v>99.35</v>
      </c>
      <c r="D13" s="71"/>
      <c r="E13" s="29">
        <v>0</v>
      </c>
      <c r="F13" s="30">
        <v>0</v>
      </c>
      <c r="G13" s="30">
        <v>0</v>
      </c>
      <c r="H13" s="30"/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14.35</v>
      </c>
      <c r="P13" s="30">
        <v>10.5</v>
      </c>
      <c r="Q13" s="30">
        <v>17.850000000000001</v>
      </c>
      <c r="R13" s="30">
        <v>0</v>
      </c>
      <c r="S13" s="30">
        <v>0</v>
      </c>
      <c r="T13" s="30">
        <v>11.55</v>
      </c>
      <c r="U13" s="30">
        <v>21</v>
      </c>
      <c r="V13" s="30">
        <v>24.1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1">
        <v>0</v>
      </c>
    </row>
    <row r="14" spans="1:29" ht="15.75" x14ac:dyDescent="0.25">
      <c r="A14" s="23"/>
      <c r="B14" s="32">
        <v>45941</v>
      </c>
      <c r="C14" s="70">
        <f t="shared" si="0"/>
        <v>496.75</v>
      </c>
      <c r="D14" s="71"/>
      <c r="E14" s="29">
        <v>28.7</v>
      </c>
      <c r="F14" s="30">
        <v>29.716666669999999</v>
      </c>
      <c r="G14" s="30">
        <v>0</v>
      </c>
      <c r="H14" s="30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61</v>
      </c>
      <c r="O14" s="30">
        <v>103.8</v>
      </c>
      <c r="P14" s="30">
        <v>55</v>
      </c>
      <c r="Q14" s="30">
        <v>55</v>
      </c>
      <c r="R14" s="30">
        <v>20</v>
      </c>
      <c r="S14" s="30">
        <v>20</v>
      </c>
      <c r="T14" s="30">
        <v>20</v>
      </c>
      <c r="U14" s="30">
        <v>14.45</v>
      </c>
      <c r="V14" s="30">
        <v>0</v>
      </c>
      <c r="W14" s="30">
        <v>5.0833333300000003</v>
      </c>
      <c r="X14" s="30">
        <v>21</v>
      </c>
      <c r="Y14" s="30">
        <v>21</v>
      </c>
      <c r="Z14" s="30">
        <v>21</v>
      </c>
      <c r="AA14" s="30">
        <v>21</v>
      </c>
      <c r="AB14" s="30">
        <v>0</v>
      </c>
      <c r="AC14" s="31">
        <v>0</v>
      </c>
    </row>
    <row r="15" spans="1:29" ht="15.75" x14ac:dyDescent="0.25">
      <c r="A15" s="23"/>
      <c r="B15" s="32">
        <v>45942</v>
      </c>
      <c r="C15" s="70">
        <f t="shared" si="0"/>
        <v>917.03333334000001</v>
      </c>
      <c r="D15" s="71"/>
      <c r="E15" s="29">
        <v>0</v>
      </c>
      <c r="F15" s="30">
        <v>0</v>
      </c>
      <c r="G15" s="30">
        <v>0</v>
      </c>
      <c r="H15" s="30"/>
      <c r="I15" s="30">
        <v>38.633333329999999</v>
      </c>
      <c r="J15" s="30">
        <v>17.25</v>
      </c>
      <c r="K15" s="30">
        <v>0</v>
      </c>
      <c r="L15" s="30">
        <v>0</v>
      </c>
      <c r="M15" s="30">
        <v>0</v>
      </c>
      <c r="N15" s="30">
        <v>66.916666669999998</v>
      </c>
      <c r="O15" s="30">
        <v>75</v>
      </c>
      <c r="P15" s="30">
        <v>75</v>
      </c>
      <c r="Q15" s="30">
        <v>75</v>
      </c>
      <c r="R15" s="30">
        <v>40</v>
      </c>
      <c r="S15" s="30">
        <v>40</v>
      </c>
      <c r="T15" s="30">
        <v>75</v>
      </c>
      <c r="U15" s="30">
        <v>75</v>
      </c>
      <c r="V15" s="30">
        <v>31.666666670000001</v>
      </c>
      <c r="W15" s="30">
        <v>28.9</v>
      </c>
      <c r="X15" s="30">
        <v>36.666666669999998</v>
      </c>
      <c r="Y15" s="30">
        <v>21</v>
      </c>
      <c r="Z15" s="30">
        <v>50</v>
      </c>
      <c r="AA15" s="30">
        <v>41</v>
      </c>
      <c r="AB15" s="30">
        <v>60</v>
      </c>
      <c r="AC15" s="31">
        <v>70</v>
      </c>
    </row>
    <row r="16" spans="1:29" ht="15.75" x14ac:dyDescent="0.25">
      <c r="A16" s="23"/>
      <c r="B16" s="32">
        <v>45943</v>
      </c>
      <c r="C16" s="70">
        <f t="shared" si="0"/>
        <v>352.83333333000002</v>
      </c>
      <c r="D16" s="71"/>
      <c r="E16" s="29">
        <v>21</v>
      </c>
      <c r="F16" s="30">
        <v>0</v>
      </c>
      <c r="G16" s="30">
        <v>0</v>
      </c>
      <c r="H16" s="30"/>
      <c r="I16" s="30">
        <v>0</v>
      </c>
      <c r="J16" s="30">
        <v>0</v>
      </c>
      <c r="K16" s="30">
        <v>0</v>
      </c>
      <c r="L16" s="30">
        <v>17.733333330000001</v>
      </c>
      <c r="M16" s="30">
        <v>26.1</v>
      </c>
      <c r="N16" s="30">
        <v>66</v>
      </c>
      <c r="O16" s="30">
        <v>58</v>
      </c>
      <c r="P16" s="30">
        <v>58</v>
      </c>
      <c r="Q16" s="30">
        <v>38</v>
      </c>
      <c r="R16" s="30">
        <v>20</v>
      </c>
      <c r="S16" s="30">
        <v>20</v>
      </c>
      <c r="T16" s="30">
        <v>20</v>
      </c>
      <c r="U16" s="30">
        <v>8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1">
        <v>0</v>
      </c>
    </row>
    <row r="17" spans="1:29" ht="15.75" x14ac:dyDescent="0.25">
      <c r="A17" s="23"/>
      <c r="B17" s="32">
        <v>45944</v>
      </c>
      <c r="C17" s="70">
        <f t="shared" si="0"/>
        <v>634.46666665999999</v>
      </c>
      <c r="D17" s="71"/>
      <c r="E17" s="29">
        <v>37.333333330000002</v>
      </c>
      <c r="F17" s="30">
        <v>0</v>
      </c>
      <c r="G17" s="30">
        <v>0</v>
      </c>
      <c r="H17" s="30"/>
      <c r="I17" s="30">
        <v>0</v>
      </c>
      <c r="J17" s="30">
        <v>0</v>
      </c>
      <c r="K17" s="30">
        <v>0</v>
      </c>
      <c r="L17" s="30">
        <v>7.6666666699999997</v>
      </c>
      <c r="M17" s="30">
        <v>65.133333329999999</v>
      </c>
      <c r="N17" s="30">
        <v>15</v>
      </c>
      <c r="O17" s="30">
        <v>100</v>
      </c>
      <c r="P17" s="30">
        <v>80</v>
      </c>
      <c r="Q17" s="30">
        <v>80</v>
      </c>
      <c r="R17" s="30">
        <v>80</v>
      </c>
      <c r="S17" s="30">
        <v>75.333333330000002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32</v>
      </c>
      <c r="AB17" s="30">
        <v>22</v>
      </c>
      <c r="AC17" s="31">
        <v>40</v>
      </c>
    </row>
    <row r="18" spans="1:29" ht="15.75" x14ac:dyDescent="0.25">
      <c r="A18" s="23"/>
      <c r="B18" s="32">
        <v>45945</v>
      </c>
      <c r="C18" s="70">
        <f t="shared" si="0"/>
        <v>0</v>
      </c>
      <c r="D18" s="71"/>
      <c r="E18" s="29">
        <v>0</v>
      </c>
      <c r="F18" s="30">
        <v>0</v>
      </c>
      <c r="G18" s="30">
        <v>0</v>
      </c>
      <c r="H18" s="30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1">
        <v>0</v>
      </c>
    </row>
    <row r="19" spans="1:29" ht="15.75" x14ac:dyDescent="0.25">
      <c r="A19" s="23"/>
      <c r="B19" s="32">
        <v>45946</v>
      </c>
      <c r="C19" s="70">
        <f t="shared" si="0"/>
        <v>77</v>
      </c>
      <c r="D19" s="71"/>
      <c r="E19" s="29">
        <v>12.66666667</v>
      </c>
      <c r="F19" s="30">
        <v>13.33333333</v>
      </c>
      <c r="G19" s="30">
        <v>0</v>
      </c>
      <c r="H19" s="30"/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31</v>
      </c>
      <c r="T19" s="30">
        <v>20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1">
        <v>0</v>
      </c>
    </row>
    <row r="20" spans="1:29" ht="15.75" x14ac:dyDescent="0.25">
      <c r="A20" s="23"/>
      <c r="B20" s="32">
        <v>45947</v>
      </c>
      <c r="C20" s="70">
        <f t="shared" si="0"/>
        <v>222.40000000000003</v>
      </c>
      <c r="D20" s="71"/>
      <c r="E20" s="29">
        <v>0</v>
      </c>
      <c r="F20" s="30">
        <v>0</v>
      </c>
      <c r="G20" s="30">
        <v>0</v>
      </c>
      <c r="H20" s="30"/>
      <c r="I20" s="30">
        <v>0</v>
      </c>
      <c r="J20" s="30">
        <v>0</v>
      </c>
      <c r="K20" s="30">
        <v>0</v>
      </c>
      <c r="L20" s="30">
        <v>0</v>
      </c>
      <c r="M20" s="30">
        <v>21.81666667</v>
      </c>
      <c r="N20" s="30">
        <v>63.333333330000002</v>
      </c>
      <c r="O20" s="30">
        <v>0</v>
      </c>
      <c r="P20" s="30">
        <v>0</v>
      </c>
      <c r="Q20" s="30">
        <v>0</v>
      </c>
      <c r="R20" s="30">
        <v>0</v>
      </c>
      <c r="S20" s="30">
        <v>13.66666667</v>
      </c>
      <c r="T20" s="30">
        <v>41</v>
      </c>
      <c r="U20" s="30">
        <v>28</v>
      </c>
      <c r="V20" s="30">
        <v>37.683333330000004</v>
      </c>
      <c r="W20" s="30">
        <v>16.899999999999999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1">
        <v>0</v>
      </c>
    </row>
    <row r="21" spans="1:29" ht="15.75" x14ac:dyDescent="0.25">
      <c r="A21" s="23"/>
      <c r="B21" s="32">
        <v>45948</v>
      </c>
      <c r="C21" s="70">
        <f t="shared" si="0"/>
        <v>484.66666667000004</v>
      </c>
      <c r="D21" s="71"/>
      <c r="E21" s="29">
        <v>0</v>
      </c>
      <c r="F21" s="30">
        <v>0</v>
      </c>
      <c r="G21" s="30">
        <v>0</v>
      </c>
      <c r="H21" s="30"/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10.85</v>
      </c>
      <c r="O21" s="30">
        <v>41</v>
      </c>
      <c r="P21" s="30">
        <v>41</v>
      </c>
      <c r="Q21" s="30">
        <v>45</v>
      </c>
      <c r="R21" s="30">
        <v>80</v>
      </c>
      <c r="S21" s="30">
        <v>80</v>
      </c>
      <c r="T21" s="30">
        <v>80</v>
      </c>
      <c r="U21" s="30">
        <v>41</v>
      </c>
      <c r="V21" s="30">
        <v>21</v>
      </c>
      <c r="W21" s="30">
        <v>14.7</v>
      </c>
      <c r="X21" s="30">
        <v>21</v>
      </c>
      <c r="Y21" s="30">
        <v>9.1166666700000007</v>
      </c>
      <c r="Z21" s="30">
        <v>0</v>
      </c>
      <c r="AA21" s="30">
        <v>0</v>
      </c>
      <c r="AB21" s="30">
        <v>0</v>
      </c>
      <c r="AC21" s="31">
        <v>0</v>
      </c>
    </row>
    <row r="22" spans="1:29" ht="15.75" x14ac:dyDescent="0.25">
      <c r="A22" s="23"/>
      <c r="B22" s="32">
        <v>45949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1">
        <v>0</v>
      </c>
    </row>
    <row r="23" spans="1:29" ht="15.75" x14ac:dyDescent="0.25">
      <c r="A23" s="23"/>
      <c r="B23" s="32">
        <v>45950</v>
      </c>
      <c r="C23" s="70">
        <f t="shared" si="0"/>
        <v>296.61666666999997</v>
      </c>
      <c r="D23" s="71"/>
      <c r="E23" s="29">
        <v>17.666666670000001</v>
      </c>
      <c r="F23" s="30">
        <v>0</v>
      </c>
      <c r="G23" s="30">
        <v>16.416666670000001</v>
      </c>
      <c r="H23" s="30"/>
      <c r="I23" s="30">
        <v>0</v>
      </c>
      <c r="J23" s="30">
        <v>27.333333329999999</v>
      </c>
      <c r="K23" s="30">
        <v>0</v>
      </c>
      <c r="L23" s="30">
        <v>10.56666667</v>
      </c>
      <c r="M23" s="30">
        <v>22.55</v>
      </c>
      <c r="N23" s="30">
        <v>48.333333330000002</v>
      </c>
      <c r="O23" s="30">
        <v>97</v>
      </c>
      <c r="P23" s="30">
        <v>41</v>
      </c>
      <c r="Q23" s="30">
        <v>15.75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1">
        <v>0</v>
      </c>
    </row>
    <row r="24" spans="1:29" ht="15.75" x14ac:dyDescent="0.25">
      <c r="A24" s="23"/>
      <c r="B24" s="32">
        <v>45951</v>
      </c>
      <c r="C24" s="70">
        <f t="shared" si="0"/>
        <v>34.85</v>
      </c>
      <c r="D24" s="71"/>
      <c r="E24" s="29">
        <v>15.03333333</v>
      </c>
      <c r="F24" s="30">
        <v>19.81666667</v>
      </c>
      <c r="G24" s="30">
        <v>0</v>
      </c>
      <c r="H24" s="30"/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1">
        <v>0</v>
      </c>
    </row>
    <row r="25" spans="1:29" ht="15.75" x14ac:dyDescent="0.25">
      <c r="A25" s="23"/>
      <c r="B25" s="32">
        <v>45952</v>
      </c>
      <c r="C25" s="70">
        <f t="shared" si="0"/>
        <v>177.33333334</v>
      </c>
      <c r="D25" s="71"/>
      <c r="E25" s="29">
        <v>0</v>
      </c>
      <c r="F25" s="30">
        <v>0</v>
      </c>
      <c r="G25" s="30">
        <v>0</v>
      </c>
      <c r="H25" s="30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40.666666669999998</v>
      </c>
      <c r="R25" s="30">
        <v>61</v>
      </c>
      <c r="S25" s="30">
        <v>33.666666669999998</v>
      </c>
      <c r="T25" s="30">
        <v>21</v>
      </c>
      <c r="U25" s="30">
        <v>21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1">
        <v>0</v>
      </c>
    </row>
    <row r="26" spans="1:29" ht="15.75" x14ac:dyDescent="0.25">
      <c r="A26" s="23"/>
      <c r="B26" s="32">
        <v>45953</v>
      </c>
      <c r="C26" s="70">
        <f t="shared" si="0"/>
        <v>257.18333332999998</v>
      </c>
      <c r="D26" s="71"/>
      <c r="E26" s="29">
        <v>0</v>
      </c>
      <c r="F26" s="30">
        <v>0</v>
      </c>
      <c r="G26" s="30">
        <v>0</v>
      </c>
      <c r="H26" s="30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54.333333330000002</v>
      </c>
      <c r="P26" s="30">
        <v>49.333333330000002</v>
      </c>
      <c r="Q26" s="30">
        <v>15.16666667</v>
      </c>
      <c r="R26" s="30">
        <v>0</v>
      </c>
      <c r="S26" s="30">
        <v>12.91666667</v>
      </c>
      <c r="T26" s="30">
        <v>75</v>
      </c>
      <c r="U26" s="30">
        <v>41</v>
      </c>
      <c r="V26" s="30">
        <v>9.43333333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1">
        <v>0</v>
      </c>
    </row>
    <row r="27" spans="1:29" ht="15.75" x14ac:dyDescent="0.25">
      <c r="A27" s="23"/>
      <c r="B27" s="32">
        <v>45954</v>
      </c>
      <c r="C27" s="70">
        <f t="shared" si="0"/>
        <v>31.783333330000001</v>
      </c>
      <c r="D27" s="71"/>
      <c r="E27" s="29">
        <v>14</v>
      </c>
      <c r="F27" s="30">
        <v>0</v>
      </c>
      <c r="G27" s="30">
        <v>0</v>
      </c>
      <c r="H27" s="30"/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2.7333333299999998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1">
        <v>15.05</v>
      </c>
    </row>
    <row r="28" spans="1:29" ht="15.75" x14ac:dyDescent="0.25">
      <c r="A28" s="23"/>
      <c r="B28" s="32">
        <v>45955</v>
      </c>
      <c r="C28" s="70">
        <f t="shared" si="0"/>
        <v>394.56666666000001</v>
      </c>
      <c r="D28" s="71"/>
      <c r="E28" s="29">
        <v>18.45</v>
      </c>
      <c r="F28" s="30">
        <v>11.7</v>
      </c>
      <c r="G28" s="30">
        <v>0</v>
      </c>
      <c r="H28" s="30"/>
      <c r="I28" s="30">
        <v>0</v>
      </c>
      <c r="J28" s="30">
        <v>21.18333333</v>
      </c>
      <c r="K28" s="30">
        <v>41</v>
      </c>
      <c r="L28" s="30">
        <v>7.7</v>
      </c>
      <c r="M28" s="30">
        <v>10.5</v>
      </c>
      <c r="N28" s="30">
        <v>18.899999999999999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80.283333330000005</v>
      </c>
      <c r="V28" s="30">
        <v>51</v>
      </c>
      <c r="W28" s="30">
        <v>21</v>
      </c>
      <c r="X28" s="30">
        <v>23</v>
      </c>
      <c r="Y28" s="30">
        <v>10.35</v>
      </c>
      <c r="Z28" s="30">
        <v>21</v>
      </c>
      <c r="AA28" s="30">
        <v>17.5</v>
      </c>
      <c r="AB28" s="30">
        <v>0</v>
      </c>
      <c r="AC28" s="31">
        <v>41</v>
      </c>
    </row>
    <row r="29" spans="1:29" ht="15.75" x14ac:dyDescent="0.25">
      <c r="A29" s="23"/>
      <c r="B29" s="32">
        <v>45956</v>
      </c>
      <c r="C29" s="70">
        <f t="shared" si="0"/>
        <v>506.51666664999999</v>
      </c>
      <c r="D29" s="71"/>
      <c r="E29" s="29">
        <v>41</v>
      </c>
      <c r="F29" s="30">
        <v>50</v>
      </c>
      <c r="G29" s="30">
        <v>29.333333329999999</v>
      </c>
      <c r="H29" s="30">
        <v>0</v>
      </c>
      <c r="I29" s="30">
        <v>0</v>
      </c>
      <c r="J29" s="30">
        <v>0</v>
      </c>
      <c r="K29" s="30">
        <v>25.333333329999999</v>
      </c>
      <c r="L29" s="30">
        <v>9.3333333300000003</v>
      </c>
      <c r="M29" s="30">
        <v>0</v>
      </c>
      <c r="N29" s="30">
        <v>19.333333329999999</v>
      </c>
      <c r="O29" s="30">
        <v>25.333333329999999</v>
      </c>
      <c r="P29" s="30">
        <v>40</v>
      </c>
      <c r="Q29" s="30">
        <v>40</v>
      </c>
      <c r="R29" s="30">
        <v>40</v>
      </c>
      <c r="S29" s="30">
        <v>40</v>
      </c>
      <c r="T29" s="30">
        <v>70</v>
      </c>
      <c r="U29" s="30">
        <v>41</v>
      </c>
      <c r="V29" s="30">
        <v>21</v>
      </c>
      <c r="W29" s="30">
        <v>2</v>
      </c>
      <c r="X29" s="30">
        <v>2</v>
      </c>
      <c r="Y29" s="30">
        <v>0</v>
      </c>
      <c r="Z29" s="30">
        <v>10.85</v>
      </c>
      <c r="AA29" s="30">
        <v>0</v>
      </c>
      <c r="AB29" s="30">
        <v>0</v>
      </c>
      <c r="AC29" s="31">
        <v>0</v>
      </c>
    </row>
    <row r="30" spans="1:29" ht="15.75" x14ac:dyDescent="0.25">
      <c r="A30" s="23"/>
      <c r="B30" s="32">
        <v>45957</v>
      </c>
      <c r="C30" s="70">
        <f t="shared" si="0"/>
        <v>208.16666666</v>
      </c>
      <c r="D30" s="71"/>
      <c r="E30" s="29">
        <v>0</v>
      </c>
      <c r="F30" s="30">
        <v>0</v>
      </c>
      <c r="G30" s="30">
        <v>0</v>
      </c>
      <c r="H30" s="30"/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14.35</v>
      </c>
      <c r="O30" s="30">
        <v>92.083333330000002</v>
      </c>
      <c r="P30" s="30">
        <v>52.383333329999999</v>
      </c>
      <c r="Q30" s="30">
        <v>0</v>
      </c>
      <c r="R30" s="30">
        <v>0</v>
      </c>
      <c r="S30" s="30">
        <v>0</v>
      </c>
      <c r="T30" s="30">
        <v>0</v>
      </c>
      <c r="U30" s="30">
        <v>49.35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1">
        <v>0</v>
      </c>
    </row>
    <row r="31" spans="1:29" ht="15.75" x14ac:dyDescent="0.25">
      <c r="A31" s="23"/>
      <c r="B31" s="32">
        <v>45958</v>
      </c>
      <c r="C31" s="70">
        <f t="shared" si="0"/>
        <v>207.8</v>
      </c>
      <c r="D31" s="71"/>
      <c r="E31" s="29">
        <v>0</v>
      </c>
      <c r="F31" s="30">
        <v>0</v>
      </c>
      <c r="G31" s="30">
        <v>0</v>
      </c>
      <c r="H31" s="30"/>
      <c r="I31" s="30">
        <v>0</v>
      </c>
      <c r="J31" s="30">
        <v>0</v>
      </c>
      <c r="K31" s="30">
        <v>0</v>
      </c>
      <c r="L31" s="30">
        <v>0</v>
      </c>
      <c r="M31" s="30">
        <v>110.25</v>
      </c>
      <c r="N31" s="30">
        <v>9.4</v>
      </c>
      <c r="O31" s="30">
        <v>20.5</v>
      </c>
      <c r="P31" s="30">
        <v>41</v>
      </c>
      <c r="Q31" s="30">
        <v>26.65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1">
        <v>0</v>
      </c>
    </row>
    <row r="32" spans="1:29" ht="15.75" x14ac:dyDescent="0.25">
      <c r="A32" s="23"/>
      <c r="B32" s="32">
        <v>45959</v>
      </c>
      <c r="C32" s="70">
        <f t="shared" si="0"/>
        <v>120.96666667</v>
      </c>
      <c r="D32" s="71"/>
      <c r="E32" s="29">
        <v>0</v>
      </c>
      <c r="F32" s="30">
        <v>41</v>
      </c>
      <c r="G32" s="30">
        <v>20.366666670000001</v>
      </c>
      <c r="H32" s="30"/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7.35</v>
      </c>
      <c r="W32" s="30">
        <v>1.6</v>
      </c>
      <c r="X32" s="30">
        <v>2</v>
      </c>
      <c r="Y32" s="30">
        <v>21</v>
      </c>
      <c r="Z32" s="30">
        <v>21</v>
      </c>
      <c r="AA32" s="30">
        <v>6.65</v>
      </c>
      <c r="AB32" s="30">
        <v>0</v>
      </c>
      <c r="AC32" s="31">
        <v>0</v>
      </c>
    </row>
    <row r="33" spans="1:29" ht="15.75" x14ac:dyDescent="0.25">
      <c r="A33" s="23"/>
      <c r="B33" s="32">
        <v>45960</v>
      </c>
      <c r="C33" s="70">
        <f t="shared" si="0"/>
        <v>39.050000000000004</v>
      </c>
      <c r="D33" s="71"/>
      <c r="E33" s="29">
        <v>0</v>
      </c>
      <c r="F33" s="30">
        <v>0</v>
      </c>
      <c r="G33" s="30">
        <v>0</v>
      </c>
      <c r="H33" s="30"/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8.4</v>
      </c>
      <c r="T33" s="30">
        <v>25.283333330000001</v>
      </c>
      <c r="U33" s="30">
        <v>0</v>
      </c>
      <c r="V33" s="30">
        <v>5.3666666699999999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1">
        <v>0</v>
      </c>
    </row>
    <row r="34" spans="1:29" ht="16.5" thickTop="1" x14ac:dyDescent="0.25">
      <c r="A34" s="23"/>
      <c r="B34" s="33">
        <v>45961</v>
      </c>
      <c r="C34" s="72">
        <f>SUM(E34:AC34)</f>
        <v>76.383333329999999</v>
      </c>
      <c r="D34" s="73"/>
      <c r="E34" s="29">
        <v>0</v>
      </c>
      <c r="F34" s="30">
        <v>0</v>
      </c>
      <c r="G34" s="30">
        <v>0</v>
      </c>
      <c r="H34" s="30"/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31.333333329999999</v>
      </c>
      <c r="O34" s="30">
        <v>21.883333329999999</v>
      </c>
      <c r="P34" s="30">
        <v>16.866666670000001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6.3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1">
        <v>0</v>
      </c>
    </row>
    <row r="35" spans="1:29" x14ac:dyDescent="0.25">
      <c r="A35" s="23"/>
      <c r="B35" s="23"/>
      <c r="C35" s="84">
        <f>SUM(C4:D34)</f>
        <v>10094.066666640001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8.75" x14ac:dyDescent="0.25">
      <c r="A37" s="44"/>
      <c r="B37" s="80" t="s">
        <v>0</v>
      </c>
      <c r="C37" s="74" t="s">
        <v>37</v>
      </c>
      <c r="D37" s="75"/>
      <c r="E37" s="78" t="s">
        <v>42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</row>
    <row r="38" spans="1:29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5" t="s">
        <v>17</v>
      </c>
      <c r="T38" s="26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5" t="s">
        <v>26</v>
      </c>
      <c r="AC38" s="27" t="s">
        <v>27</v>
      </c>
    </row>
    <row r="39" spans="1:29" ht="15.75" x14ac:dyDescent="0.25">
      <c r="A39" s="23"/>
      <c r="B39" s="28">
        <v>45931</v>
      </c>
      <c r="C39" s="70">
        <f>SUM(E39:AC39)</f>
        <v>-326.01666667000001</v>
      </c>
      <c r="D39" s="71"/>
      <c r="E39" s="29">
        <v>0</v>
      </c>
      <c r="F39" s="30">
        <v>-16.016666669999999</v>
      </c>
      <c r="G39" s="30">
        <v>-31</v>
      </c>
      <c r="H39" s="30"/>
      <c r="I39" s="30">
        <v>-31</v>
      </c>
      <c r="J39" s="30">
        <v>-31</v>
      </c>
      <c r="K39" s="30">
        <v>-16.016666669999999</v>
      </c>
      <c r="L39" s="30">
        <v>0</v>
      </c>
      <c r="M39" s="30">
        <v>0</v>
      </c>
      <c r="N39" s="30">
        <v>0</v>
      </c>
      <c r="O39" s="30">
        <v>-14.983333330000001</v>
      </c>
      <c r="P39" s="30">
        <v>-31</v>
      </c>
      <c r="Q39" s="30">
        <v>-31</v>
      </c>
      <c r="R39" s="30">
        <v>-31</v>
      </c>
      <c r="S39" s="30">
        <v>-31</v>
      </c>
      <c r="T39" s="30">
        <v>-31</v>
      </c>
      <c r="U39" s="30">
        <v>-31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1">
        <v>0</v>
      </c>
    </row>
    <row r="40" spans="1:29" ht="15.75" x14ac:dyDescent="0.25">
      <c r="A40" s="23"/>
      <c r="B40" s="32">
        <v>45932</v>
      </c>
      <c r="C40" s="70">
        <f t="shared" ref="C40:C68" si="1">SUM(E40:AC40)</f>
        <v>0</v>
      </c>
      <c r="D40" s="71"/>
      <c r="E40" s="29">
        <v>0</v>
      </c>
      <c r="F40" s="30">
        <v>0</v>
      </c>
      <c r="G40" s="30">
        <v>0</v>
      </c>
      <c r="H40" s="30"/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1">
        <v>0</v>
      </c>
    </row>
    <row r="41" spans="1:29" ht="15.75" x14ac:dyDescent="0.25">
      <c r="A41" s="23"/>
      <c r="B41" s="32">
        <v>45933</v>
      </c>
      <c r="C41" s="70">
        <f t="shared" si="1"/>
        <v>-97.2</v>
      </c>
      <c r="D41" s="71"/>
      <c r="E41" s="29">
        <v>0</v>
      </c>
      <c r="F41" s="30">
        <v>0</v>
      </c>
      <c r="G41" s="30">
        <v>0</v>
      </c>
      <c r="H41" s="30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-17.399999999999999</v>
      </c>
      <c r="R41" s="30">
        <v>-11</v>
      </c>
      <c r="S41" s="30">
        <v>-16</v>
      </c>
      <c r="T41" s="30">
        <v>-27.6</v>
      </c>
      <c r="U41" s="30">
        <v>-25.2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1">
        <v>0</v>
      </c>
    </row>
    <row r="42" spans="1:29" ht="15.75" x14ac:dyDescent="0.25">
      <c r="A42" s="23"/>
      <c r="B42" s="32">
        <v>45934</v>
      </c>
      <c r="C42" s="70">
        <f t="shared" si="1"/>
        <v>-122.03333334</v>
      </c>
      <c r="D42" s="71"/>
      <c r="E42" s="29">
        <v>0</v>
      </c>
      <c r="F42" s="30">
        <v>0</v>
      </c>
      <c r="G42" s="30">
        <v>0</v>
      </c>
      <c r="H42" s="30"/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-4.4000000000000004</v>
      </c>
      <c r="P42" s="30">
        <v>-5.5</v>
      </c>
      <c r="Q42" s="30">
        <v>-8.06666667</v>
      </c>
      <c r="R42" s="30">
        <v>-11</v>
      </c>
      <c r="S42" s="30">
        <v>-11</v>
      </c>
      <c r="T42" s="30">
        <v>-11</v>
      </c>
      <c r="U42" s="30">
        <v>-11</v>
      </c>
      <c r="V42" s="30">
        <v>-36</v>
      </c>
      <c r="W42" s="30">
        <v>-24.06666667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1">
        <v>0</v>
      </c>
    </row>
    <row r="43" spans="1:29" ht="15.75" x14ac:dyDescent="0.25">
      <c r="A43" s="23"/>
      <c r="B43" s="32">
        <v>45935</v>
      </c>
      <c r="C43" s="70">
        <f t="shared" si="1"/>
        <v>-1</v>
      </c>
      <c r="D43" s="71"/>
      <c r="E43" s="29">
        <v>0</v>
      </c>
      <c r="F43" s="30">
        <v>0</v>
      </c>
      <c r="G43" s="30">
        <v>0</v>
      </c>
      <c r="H43" s="30"/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-1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1">
        <v>0</v>
      </c>
    </row>
    <row r="44" spans="1:29" ht="15.75" x14ac:dyDescent="0.25">
      <c r="A44" s="23"/>
      <c r="B44" s="32">
        <v>45936</v>
      </c>
      <c r="C44" s="70">
        <f t="shared" si="1"/>
        <v>0</v>
      </c>
      <c r="D44" s="71"/>
      <c r="E44" s="29">
        <v>0</v>
      </c>
      <c r="F44" s="30">
        <v>0</v>
      </c>
      <c r="G44" s="30">
        <v>0</v>
      </c>
      <c r="H44" s="30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1">
        <v>0</v>
      </c>
    </row>
    <row r="45" spans="1:29" ht="15.75" x14ac:dyDescent="0.25">
      <c r="A45" s="23"/>
      <c r="B45" s="32">
        <v>45937</v>
      </c>
      <c r="C45" s="70">
        <f t="shared" si="1"/>
        <v>-48.866666670000001</v>
      </c>
      <c r="D45" s="71"/>
      <c r="E45" s="29">
        <v>0</v>
      </c>
      <c r="F45" s="30">
        <v>0</v>
      </c>
      <c r="G45" s="30">
        <v>0</v>
      </c>
      <c r="H45" s="30"/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-12.66666667</v>
      </c>
      <c r="P45" s="30">
        <v>-36.200000000000003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1">
        <v>0</v>
      </c>
    </row>
    <row r="46" spans="1:29" ht="15.75" x14ac:dyDescent="0.25">
      <c r="A46" s="23"/>
      <c r="B46" s="32">
        <v>45938</v>
      </c>
      <c r="C46" s="70">
        <f t="shared" si="1"/>
        <v>0</v>
      </c>
      <c r="D46" s="71"/>
      <c r="E46" s="29">
        <v>0</v>
      </c>
      <c r="F46" s="30">
        <v>0</v>
      </c>
      <c r="G46" s="30">
        <v>0</v>
      </c>
      <c r="H46" s="30"/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1">
        <v>0</v>
      </c>
    </row>
    <row r="47" spans="1:29" ht="15.75" x14ac:dyDescent="0.25">
      <c r="A47" s="23"/>
      <c r="B47" s="32">
        <v>45939</v>
      </c>
      <c r="C47" s="70">
        <f t="shared" si="1"/>
        <v>-290.26666666999995</v>
      </c>
      <c r="D47" s="71"/>
      <c r="E47" s="29">
        <v>0</v>
      </c>
      <c r="F47" s="30">
        <v>0</v>
      </c>
      <c r="G47" s="30">
        <v>0</v>
      </c>
      <c r="H47" s="30"/>
      <c r="I47" s="30">
        <v>0</v>
      </c>
      <c r="J47" s="30">
        <v>-21.583333329999999</v>
      </c>
      <c r="K47" s="30">
        <v>-35</v>
      </c>
      <c r="L47" s="30">
        <v>-11.66666667</v>
      </c>
      <c r="M47" s="30">
        <v>0</v>
      </c>
      <c r="N47" s="30">
        <v>0</v>
      </c>
      <c r="O47" s="30">
        <v>0</v>
      </c>
      <c r="P47" s="30">
        <v>0</v>
      </c>
      <c r="Q47" s="30">
        <v>-12.6</v>
      </c>
      <c r="R47" s="30">
        <v>-21</v>
      </c>
      <c r="S47" s="30">
        <v>-21</v>
      </c>
      <c r="T47" s="30">
        <v>-36</v>
      </c>
      <c r="U47" s="30">
        <v>-36</v>
      </c>
      <c r="V47" s="30">
        <v>-36</v>
      </c>
      <c r="W47" s="30">
        <v>-45.016666669999999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1">
        <v>-14.4</v>
      </c>
    </row>
    <row r="48" spans="1:29" ht="15.75" x14ac:dyDescent="0.25">
      <c r="A48" s="23"/>
      <c r="B48" s="32">
        <v>45940</v>
      </c>
      <c r="C48" s="70">
        <f t="shared" si="1"/>
        <v>-245.01666667000001</v>
      </c>
      <c r="D48" s="71"/>
      <c r="E48" s="29">
        <v>-16.8</v>
      </c>
      <c r="F48" s="30">
        <v>0</v>
      </c>
      <c r="G48" s="30">
        <v>0</v>
      </c>
      <c r="H48" s="30"/>
      <c r="I48" s="30">
        <v>-35</v>
      </c>
      <c r="J48" s="30">
        <v>-35</v>
      </c>
      <c r="K48" s="30">
        <v>-35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-3</v>
      </c>
      <c r="R48" s="30">
        <v>-31.8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-3</v>
      </c>
      <c r="AA48" s="30">
        <v>-14.41666667</v>
      </c>
      <c r="AB48" s="30">
        <v>-35</v>
      </c>
      <c r="AC48" s="31">
        <v>-36</v>
      </c>
    </row>
    <row r="49" spans="1:29" ht="15.75" x14ac:dyDescent="0.25">
      <c r="A49" s="23"/>
      <c r="B49" s="32">
        <v>45941</v>
      </c>
      <c r="C49" s="70">
        <f t="shared" si="1"/>
        <v>-30.6</v>
      </c>
      <c r="D49" s="71"/>
      <c r="E49" s="29">
        <v>-9.6</v>
      </c>
      <c r="F49" s="30">
        <v>0</v>
      </c>
      <c r="G49" s="30">
        <v>0</v>
      </c>
      <c r="H49" s="30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-21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1">
        <v>0</v>
      </c>
    </row>
    <row r="50" spans="1:29" ht="15.75" x14ac:dyDescent="0.25">
      <c r="A50" s="23"/>
      <c r="B50" s="32">
        <v>45942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1">
        <v>0</v>
      </c>
    </row>
    <row r="51" spans="1:29" ht="15.75" x14ac:dyDescent="0.25">
      <c r="A51" s="23"/>
      <c r="B51" s="32">
        <v>45943</v>
      </c>
      <c r="C51" s="70">
        <f t="shared" si="1"/>
        <v>-11.06666667</v>
      </c>
      <c r="D51" s="71"/>
      <c r="E51" s="29">
        <v>0</v>
      </c>
      <c r="F51" s="30">
        <v>0</v>
      </c>
      <c r="G51" s="30">
        <v>0</v>
      </c>
      <c r="H51" s="30"/>
      <c r="I51" s="30">
        <v>0</v>
      </c>
      <c r="J51" s="30">
        <v>0</v>
      </c>
      <c r="K51" s="30">
        <v>-0.56666667000000004</v>
      </c>
      <c r="L51" s="30">
        <v>-10.5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1">
        <v>0</v>
      </c>
    </row>
    <row r="52" spans="1:29" ht="15.75" x14ac:dyDescent="0.25">
      <c r="A52" s="23"/>
      <c r="B52" s="32">
        <v>45944</v>
      </c>
      <c r="C52" s="70">
        <f t="shared" si="1"/>
        <v>-53.666666669999998</v>
      </c>
      <c r="D52" s="71"/>
      <c r="E52" s="29">
        <v>0</v>
      </c>
      <c r="F52" s="30">
        <v>0</v>
      </c>
      <c r="G52" s="30">
        <v>0</v>
      </c>
      <c r="H52" s="30"/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-1</v>
      </c>
      <c r="V52" s="30">
        <v>-40</v>
      </c>
      <c r="W52" s="30">
        <v>-12.66666667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1">
        <v>0</v>
      </c>
    </row>
    <row r="53" spans="1:29" ht="15.75" x14ac:dyDescent="0.25">
      <c r="A53" s="23"/>
      <c r="B53" s="32">
        <v>45945</v>
      </c>
      <c r="C53" s="70">
        <f t="shared" si="1"/>
        <v>-207.8</v>
      </c>
      <c r="D53" s="71"/>
      <c r="E53" s="29">
        <v>-17.600000000000001</v>
      </c>
      <c r="F53" s="30">
        <v>-1</v>
      </c>
      <c r="G53" s="30">
        <v>-1</v>
      </c>
      <c r="H53" s="30"/>
      <c r="I53" s="30">
        <v>-1</v>
      </c>
      <c r="J53" s="30">
        <v>-1</v>
      </c>
      <c r="K53" s="30">
        <v>-1</v>
      </c>
      <c r="L53" s="30">
        <v>-40</v>
      </c>
      <c r="M53" s="30">
        <v>0</v>
      </c>
      <c r="N53" s="30">
        <v>0</v>
      </c>
      <c r="O53" s="30">
        <v>-40</v>
      </c>
      <c r="P53" s="30">
        <v>-44</v>
      </c>
      <c r="Q53" s="30">
        <v>-1</v>
      </c>
      <c r="R53" s="30">
        <v>-1</v>
      </c>
      <c r="S53" s="30">
        <v>-1</v>
      </c>
      <c r="T53" s="30">
        <v>-1</v>
      </c>
      <c r="U53" s="30">
        <v>-36.666666669999998</v>
      </c>
      <c r="V53" s="30">
        <v>-20.533333330000001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1">
        <v>0</v>
      </c>
    </row>
    <row r="54" spans="1:29" ht="15.75" x14ac:dyDescent="0.25">
      <c r="A54" s="23"/>
      <c r="B54" s="32">
        <v>45946</v>
      </c>
      <c r="C54" s="70">
        <f t="shared" si="1"/>
        <v>-3</v>
      </c>
      <c r="D54" s="71"/>
      <c r="E54" s="29">
        <v>0</v>
      </c>
      <c r="F54" s="30">
        <v>0</v>
      </c>
      <c r="G54" s="30">
        <v>-1</v>
      </c>
      <c r="H54" s="30"/>
      <c r="I54" s="30">
        <v>-1</v>
      </c>
      <c r="J54" s="30">
        <v>-1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1">
        <v>0</v>
      </c>
    </row>
    <row r="55" spans="1:29" ht="15.75" x14ac:dyDescent="0.25">
      <c r="A55" s="23"/>
      <c r="B55" s="32">
        <v>45947</v>
      </c>
      <c r="C55" s="70">
        <f t="shared" si="1"/>
        <v>-116.51666666999999</v>
      </c>
      <c r="D55" s="71"/>
      <c r="E55" s="29">
        <v>0</v>
      </c>
      <c r="F55" s="30">
        <v>-1</v>
      </c>
      <c r="G55" s="30">
        <v>-1</v>
      </c>
      <c r="H55" s="30"/>
      <c r="I55" s="30">
        <v>-1</v>
      </c>
      <c r="J55" s="30">
        <v>0</v>
      </c>
      <c r="K55" s="30">
        <v>0</v>
      </c>
      <c r="L55" s="30">
        <v>-12.4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-32.666666669999998</v>
      </c>
      <c r="AA55" s="30">
        <v>-19.25</v>
      </c>
      <c r="AB55" s="30">
        <v>-36</v>
      </c>
      <c r="AC55" s="31">
        <v>-13.2</v>
      </c>
    </row>
    <row r="56" spans="1:29" ht="15.75" x14ac:dyDescent="0.25">
      <c r="A56" s="23"/>
      <c r="B56" s="32">
        <v>45948</v>
      </c>
      <c r="C56" s="70">
        <f t="shared" si="1"/>
        <v>-50.166666669999998</v>
      </c>
      <c r="D56" s="71"/>
      <c r="E56" s="29">
        <v>0</v>
      </c>
      <c r="F56" s="30">
        <v>0</v>
      </c>
      <c r="G56" s="30">
        <v>0</v>
      </c>
      <c r="H56" s="30"/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-4.6666666699999997</v>
      </c>
      <c r="AB56" s="30">
        <v>-35</v>
      </c>
      <c r="AC56" s="31">
        <v>-10.5</v>
      </c>
    </row>
    <row r="57" spans="1:29" ht="15.75" x14ac:dyDescent="0.25">
      <c r="A57" s="23"/>
      <c r="B57" s="32">
        <v>45949</v>
      </c>
      <c r="C57" s="70">
        <f t="shared" si="1"/>
        <v>-199.5</v>
      </c>
      <c r="D57" s="71"/>
      <c r="E57" s="29">
        <v>0</v>
      </c>
      <c r="F57" s="30">
        <v>0</v>
      </c>
      <c r="G57" s="30">
        <v>0</v>
      </c>
      <c r="H57" s="30"/>
      <c r="I57" s="30">
        <v>0</v>
      </c>
      <c r="J57" s="30">
        <v>0</v>
      </c>
      <c r="K57" s="30">
        <v>0</v>
      </c>
      <c r="L57" s="30">
        <v>0</v>
      </c>
      <c r="M57" s="30">
        <v>-16.333333329999999</v>
      </c>
      <c r="N57" s="30">
        <v>-12.83333333</v>
      </c>
      <c r="O57" s="30">
        <v>0</v>
      </c>
      <c r="P57" s="30">
        <v>0</v>
      </c>
      <c r="Q57" s="30">
        <v>-7.6666666699999997</v>
      </c>
      <c r="R57" s="30">
        <v>-2</v>
      </c>
      <c r="S57" s="30">
        <v>-40</v>
      </c>
      <c r="T57" s="30">
        <v>-40</v>
      </c>
      <c r="U57" s="30">
        <v>-36</v>
      </c>
      <c r="V57" s="30">
        <v>0</v>
      </c>
      <c r="W57" s="30">
        <v>0</v>
      </c>
      <c r="X57" s="30">
        <v>0</v>
      </c>
      <c r="Y57" s="30">
        <v>0</v>
      </c>
      <c r="Z57" s="30">
        <v>-9.6666666699999997</v>
      </c>
      <c r="AA57" s="30">
        <v>-35</v>
      </c>
      <c r="AB57" s="30">
        <v>0</v>
      </c>
      <c r="AC57" s="31">
        <v>0</v>
      </c>
    </row>
    <row r="58" spans="1:29" ht="15.75" x14ac:dyDescent="0.25">
      <c r="A58" s="23"/>
      <c r="B58" s="32">
        <v>45950</v>
      </c>
      <c r="C58" s="70">
        <f t="shared" si="1"/>
        <v>-180.06666667000002</v>
      </c>
      <c r="D58" s="71"/>
      <c r="E58" s="29">
        <v>0</v>
      </c>
      <c r="F58" s="30">
        <v>0</v>
      </c>
      <c r="G58" s="30">
        <v>0</v>
      </c>
      <c r="H58" s="30"/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-12.6</v>
      </c>
      <c r="R58" s="30">
        <v>-22</v>
      </c>
      <c r="S58" s="30">
        <v>-36</v>
      </c>
      <c r="T58" s="30">
        <v>-36</v>
      </c>
      <c r="U58" s="30">
        <v>-36</v>
      </c>
      <c r="V58" s="30">
        <v>-20.8</v>
      </c>
      <c r="W58" s="30">
        <v>0</v>
      </c>
      <c r="X58" s="30">
        <v>0</v>
      </c>
      <c r="Y58" s="30">
        <v>0</v>
      </c>
      <c r="Z58" s="30">
        <v>-16.666666670000001</v>
      </c>
      <c r="AA58" s="30">
        <v>0</v>
      </c>
      <c r="AB58" s="30">
        <v>0</v>
      </c>
      <c r="AC58" s="31">
        <v>0</v>
      </c>
    </row>
    <row r="59" spans="1:29" ht="15.75" x14ac:dyDescent="0.25">
      <c r="A59" s="23"/>
      <c r="B59" s="32">
        <v>45951</v>
      </c>
      <c r="C59" s="70">
        <f t="shared" si="1"/>
        <v>-580.16666666999993</v>
      </c>
      <c r="D59" s="71"/>
      <c r="E59" s="29">
        <v>0</v>
      </c>
      <c r="F59" s="30">
        <v>0</v>
      </c>
      <c r="G59" s="30">
        <v>0</v>
      </c>
      <c r="H59" s="30"/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-11.66666667</v>
      </c>
      <c r="P59" s="30">
        <v>-40.200000000000003</v>
      </c>
      <c r="Q59" s="30">
        <v>-71</v>
      </c>
      <c r="R59" s="30">
        <v>-36</v>
      </c>
      <c r="S59" s="30">
        <v>-36</v>
      </c>
      <c r="T59" s="30">
        <v>-36</v>
      </c>
      <c r="U59" s="30">
        <v>-36</v>
      </c>
      <c r="V59" s="30">
        <v>-53.7</v>
      </c>
      <c r="W59" s="30">
        <v>-20.399999999999999</v>
      </c>
      <c r="X59" s="30">
        <v>-42</v>
      </c>
      <c r="Y59" s="30">
        <v>-42</v>
      </c>
      <c r="Z59" s="30">
        <v>-50.2</v>
      </c>
      <c r="AA59" s="30">
        <v>-35</v>
      </c>
      <c r="AB59" s="30">
        <v>-35</v>
      </c>
      <c r="AC59" s="31">
        <v>-35</v>
      </c>
    </row>
    <row r="60" spans="1:29" ht="15.75" x14ac:dyDescent="0.25">
      <c r="A60" s="23"/>
      <c r="B60" s="32">
        <v>45952</v>
      </c>
      <c r="C60" s="70">
        <f t="shared" si="1"/>
        <v>-507.25</v>
      </c>
      <c r="D60" s="71"/>
      <c r="E60" s="29">
        <v>-35</v>
      </c>
      <c r="F60" s="30">
        <v>-35</v>
      </c>
      <c r="G60" s="30">
        <v>-35</v>
      </c>
      <c r="H60" s="30"/>
      <c r="I60" s="30">
        <v>-35</v>
      </c>
      <c r="J60" s="30">
        <v>-20</v>
      </c>
      <c r="K60" s="30">
        <v>-1</v>
      </c>
      <c r="L60" s="30">
        <v>-40</v>
      </c>
      <c r="M60" s="30">
        <v>-40</v>
      </c>
      <c r="N60" s="30">
        <v>-55</v>
      </c>
      <c r="O60" s="30">
        <v>-55</v>
      </c>
      <c r="P60" s="30">
        <v>-7.5833333300000003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-12.66666667</v>
      </c>
      <c r="Y60" s="30">
        <v>-40</v>
      </c>
      <c r="Z60" s="30">
        <v>-40</v>
      </c>
      <c r="AA60" s="30">
        <v>0</v>
      </c>
      <c r="AB60" s="30">
        <v>-21</v>
      </c>
      <c r="AC60" s="31">
        <v>-35</v>
      </c>
    </row>
    <row r="61" spans="1:29" ht="15.75" x14ac:dyDescent="0.25">
      <c r="A61" s="23"/>
      <c r="B61" s="32">
        <v>45953</v>
      </c>
      <c r="C61" s="70">
        <f t="shared" si="1"/>
        <v>-224.75</v>
      </c>
      <c r="D61" s="71"/>
      <c r="E61" s="29">
        <v>-12.83333333</v>
      </c>
      <c r="F61" s="30">
        <v>0</v>
      </c>
      <c r="G61" s="30">
        <v>0</v>
      </c>
      <c r="H61" s="30"/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-5.31666667</v>
      </c>
      <c r="S61" s="30">
        <v>-5.0999999999999996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-20.5</v>
      </c>
      <c r="Z61" s="30">
        <v>-57</v>
      </c>
      <c r="AA61" s="30">
        <v>-54</v>
      </c>
      <c r="AB61" s="30">
        <v>-35</v>
      </c>
      <c r="AC61" s="31">
        <v>-35</v>
      </c>
    </row>
    <row r="62" spans="1:29" ht="15.75" x14ac:dyDescent="0.25">
      <c r="A62" s="23"/>
      <c r="B62" s="32">
        <v>45954</v>
      </c>
      <c r="C62" s="70">
        <f t="shared" si="1"/>
        <v>-244.91666666</v>
      </c>
      <c r="D62" s="71"/>
      <c r="E62" s="29">
        <v>-5.8333333300000003</v>
      </c>
      <c r="F62" s="30">
        <v>0</v>
      </c>
      <c r="G62" s="30">
        <v>-6.8333333300000003</v>
      </c>
      <c r="H62" s="30"/>
      <c r="I62" s="30">
        <v>-10</v>
      </c>
      <c r="J62" s="30">
        <v>-10</v>
      </c>
      <c r="K62" s="30">
        <v>-30</v>
      </c>
      <c r="L62" s="30">
        <v>-30</v>
      </c>
      <c r="M62" s="30">
        <v>-6.5</v>
      </c>
      <c r="N62" s="30">
        <v>-19.866666670000001</v>
      </c>
      <c r="O62" s="30">
        <v>-36</v>
      </c>
      <c r="P62" s="30">
        <v>-11</v>
      </c>
      <c r="Q62" s="30">
        <v>-11</v>
      </c>
      <c r="R62" s="30">
        <v>-11</v>
      </c>
      <c r="S62" s="30">
        <v>-7.15</v>
      </c>
      <c r="T62" s="30">
        <v>0</v>
      </c>
      <c r="U62" s="30">
        <v>0</v>
      </c>
      <c r="V62" s="30">
        <v>-26.4</v>
      </c>
      <c r="W62" s="30">
        <v>0</v>
      </c>
      <c r="X62" s="30">
        <v>0</v>
      </c>
      <c r="Y62" s="30">
        <v>0</v>
      </c>
      <c r="Z62" s="30">
        <v>0</v>
      </c>
      <c r="AA62" s="30">
        <v>-8.75</v>
      </c>
      <c r="AB62" s="30">
        <v>-14.58333333</v>
      </c>
      <c r="AC62" s="31">
        <v>0</v>
      </c>
    </row>
    <row r="63" spans="1:29" ht="15.75" x14ac:dyDescent="0.25">
      <c r="A63" s="23"/>
      <c r="B63" s="32">
        <v>45955</v>
      </c>
      <c r="C63" s="70">
        <f t="shared" si="1"/>
        <v>-62.566666670000004</v>
      </c>
      <c r="D63" s="71"/>
      <c r="E63" s="29">
        <v>0</v>
      </c>
      <c r="F63" s="30">
        <v>0</v>
      </c>
      <c r="G63" s="30">
        <v>0</v>
      </c>
      <c r="H63" s="30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-27</v>
      </c>
      <c r="P63" s="30">
        <v>-11</v>
      </c>
      <c r="Q63" s="30">
        <v>-11</v>
      </c>
      <c r="R63" s="30">
        <v>-9.35</v>
      </c>
      <c r="S63" s="30">
        <v>0</v>
      </c>
      <c r="T63" s="30">
        <v>-4.2166666700000004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1">
        <v>0</v>
      </c>
    </row>
    <row r="64" spans="1:29" ht="15.75" x14ac:dyDescent="0.25">
      <c r="A64" s="23"/>
      <c r="B64" s="32">
        <v>45956</v>
      </c>
      <c r="C64" s="70">
        <f t="shared" si="1"/>
        <v>-2.3333333299999999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1">
        <v>-2.3333333299999999</v>
      </c>
    </row>
    <row r="65" spans="1:29" ht="15.75" x14ac:dyDescent="0.25">
      <c r="A65" s="23"/>
      <c r="B65" s="32">
        <v>45957</v>
      </c>
      <c r="C65" s="70">
        <f t="shared" si="1"/>
        <v>-645.76666665000005</v>
      </c>
      <c r="D65" s="71"/>
      <c r="E65" s="29">
        <v>-25</v>
      </c>
      <c r="F65" s="30">
        <v>-25</v>
      </c>
      <c r="G65" s="30">
        <v>0</v>
      </c>
      <c r="H65" s="30"/>
      <c r="I65" s="30">
        <v>-2.0833333299999999</v>
      </c>
      <c r="J65" s="30">
        <v>-18.333333329999999</v>
      </c>
      <c r="K65" s="30">
        <v>-12.83333333</v>
      </c>
      <c r="L65" s="30">
        <v>-60.5</v>
      </c>
      <c r="M65" s="30">
        <v>-32.083333330000002</v>
      </c>
      <c r="N65" s="30">
        <v>0</v>
      </c>
      <c r="O65" s="30">
        <v>0</v>
      </c>
      <c r="P65" s="30">
        <v>0</v>
      </c>
      <c r="Q65" s="30">
        <v>-27.6</v>
      </c>
      <c r="R65" s="30">
        <v>-36</v>
      </c>
      <c r="S65" s="30">
        <v>-36</v>
      </c>
      <c r="T65" s="30">
        <v>-36</v>
      </c>
      <c r="U65" s="30">
        <v>-26.25</v>
      </c>
      <c r="V65" s="30">
        <v>0</v>
      </c>
      <c r="W65" s="30">
        <v>0</v>
      </c>
      <c r="X65" s="30">
        <v>0</v>
      </c>
      <c r="Y65" s="30">
        <v>-20</v>
      </c>
      <c r="Z65" s="30">
        <v>-87.333333330000002</v>
      </c>
      <c r="AA65" s="30">
        <v>-104.33333333</v>
      </c>
      <c r="AB65" s="30">
        <v>-71.666666669999998</v>
      </c>
      <c r="AC65" s="31">
        <v>-24.75</v>
      </c>
    </row>
    <row r="66" spans="1:29" ht="15.75" x14ac:dyDescent="0.25">
      <c r="A66" s="23"/>
      <c r="B66" s="32">
        <v>45958</v>
      </c>
      <c r="C66" s="70">
        <f t="shared" si="1"/>
        <v>-288.98333332999999</v>
      </c>
      <c r="D66" s="71"/>
      <c r="E66" s="29">
        <v>-12.83333333</v>
      </c>
      <c r="F66" s="30">
        <v>-22.75</v>
      </c>
      <c r="G66" s="30">
        <v>-11</v>
      </c>
      <c r="H66" s="30"/>
      <c r="I66" s="30">
        <v>-11</v>
      </c>
      <c r="J66" s="30">
        <v>-31</v>
      </c>
      <c r="K66" s="30">
        <v>-1</v>
      </c>
      <c r="L66" s="30">
        <v>-38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-14.4</v>
      </c>
      <c r="S66" s="30">
        <v>-36</v>
      </c>
      <c r="T66" s="30">
        <v>-36</v>
      </c>
      <c r="U66" s="30">
        <v>-75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1">
        <v>0</v>
      </c>
    </row>
    <row r="67" spans="1:29" ht="15.75" x14ac:dyDescent="0.25">
      <c r="A67" s="23"/>
      <c r="B67" s="32">
        <v>45959</v>
      </c>
      <c r="C67" s="70">
        <f t="shared" si="1"/>
        <v>-248.46666667000002</v>
      </c>
      <c r="D67" s="71"/>
      <c r="E67" s="29">
        <v>0</v>
      </c>
      <c r="F67" s="30">
        <v>0</v>
      </c>
      <c r="G67" s="30">
        <v>0</v>
      </c>
      <c r="H67" s="30"/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-9</v>
      </c>
      <c r="O67" s="30">
        <v>-13.8</v>
      </c>
      <c r="P67" s="30">
        <v>-36</v>
      </c>
      <c r="Q67" s="30">
        <v>-41</v>
      </c>
      <c r="R67" s="30">
        <v>-41</v>
      </c>
      <c r="S67" s="30">
        <v>-41</v>
      </c>
      <c r="T67" s="30">
        <v>-41</v>
      </c>
      <c r="U67" s="30">
        <v>-25.666666670000001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1">
        <v>0</v>
      </c>
    </row>
    <row r="68" spans="1:29" ht="15.75" x14ac:dyDescent="0.25">
      <c r="A68" s="23"/>
      <c r="B68" s="32">
        <v>45960</v>
      </c>
      <c r="C68" s="70">
        <f t="shared" si="1"/>
        <v>-172.95</v>
      </c>
      <c r="D68" s="71"/>
      <c r="E68" s="29">
        <v>0</v>
      </c>
      <c r="F68" s="30">
        <v>0</v>
      </c>
      <c r="G68" s="30">
        <v>0</v>
      </c>
      <c r="H68" s="30"/>
      <c r="I68" s="30">
        <v>0</v>
      </c>
      <c r="J68" s="30">
        <v>0</v>
      </c>
      <c r="K68" s="30">
        <v>0</v>
      </c>
      <c r="L68" s="30">
        <v>0</v>
      </c>
      <c r="M68" s="30">
        <v>-18</v>
      </c>
      <c r="N68" s="30">
        <v>-36</v>
      </c>
      <c r="O68" s="30">
        <v>-36</v>
      </c>
      <c r="P68" s="30">
        <v>-11</v>
      </c>
      <c r="Q68" s="30">
        <v>-11</v>
      </c>
      <c r="R68" s="30">
        <v>-11</v>
      </c>
      <c r="S68" s="30">
        <v>-18.45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-18.666666670000001</v>
      </c>
      <c r="Z68" s="30">
        <v>-12.83333333</v>
      </c>
      <c r="AA68" s="30">
        <v>0</v>
      </c>
      <c r="AB68" s="30">
        <v>0</v>
      </c>
      <c r="AC68" s="31">
        <v>0</v>
      </c>
    </row>
    <row r="69" spans="1:29" ht="16.5" thickTop="1" x14ac:dyDescent="0.25">
      <c r="A69" s="23"/>
      <c r="B69" s="33">
        <v>45961</v>
      </c>
      <c r="C69" s="72">
        <f>SUM(E69:AC69)</f>
        <v>-167.46666667</v>
      </c>
      <c r="D69" s="73"/>
      <c r="E69" s="29">
        <v>0</v>
      </c>
      <c r="F69" s="30">
        <v>0</v>
      </c>
      <c r="G69" s="30">
        <v>0</v>
      </c>
      <c r="H69" s="30"/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-1.8</v>
      </c>
      <c r="P69" s="30">
        <v>-9</v>
      </c>
      <c r="Q69" s="30">
        <v>0</v>
      </c>
      <c r="R69" s="30">
        <v>-20</v>
      </c>
      <c r="S69" s="30">
        <v>-36</v>
      </c>
      <c r="T69" s="30">
        <v>-56</v>
      </c>
      <c r="U69" s="30">
        <v>-44.666666669999998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1">
        <v>0</v>
      </c>
    </row>
    <row r="70" spans="1:29" x14ac:dyDescent="0.25">
      <c r="A70" s="23"/>
      <c r="B70" s="23"/>
      <c r="C70" s="84">
        <f>SUM(C39:D69)</f>
        <v>-5128.4000000199994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8.75" x14ac:dyDescent="0.25">
      <c r="A72" s="23"/>
      <c r="B72" s="80" t="s">
        <v>0</v>
      </c>
      <c r="C72" s="74" t="s">
        <v>37</v>
      </c>
      <c r="D72" s="75"/>
      <c r="E72" s="78" t="s">
        <v>43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9"/>
    </row>
    <row r="73" spans="1:29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5" t="s">
        <v>17</v>
      </c>
      <c r="T73" s="26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5" t="s">
        <v>26</v>
      </c>
      <c r="AC73" s="27" t="s">
        <v>27</v>
      </c>
    </row>
    <row r="74" spans="1:29" ht="15.75" x14ac:dyDescent="0.25">
      <c r="A74" s="23"/>
      <c r="B74" s="28">
        <v>45931</v>
      </c>
      <c r="C74" s="35">
        <f>SUMIF(E74:AC74,"&gt;0")</f>
        <v>37.216666669999995</v>
      </c>
      <c r="D74" s="36">
        <f>SUMIF(E74:AC74,"&lt;0")</f>
        <v>-317.96666667</v>
      </c>
      <c r="E74" s="37">
        <f>E4+E39</f>
        <v>0</v>
      </c>
      <c r="F74" s="45">
        <f t="shared" ref="F74:AC74" si="2">F4+F39</f>
        <v>-16.016666669999999</v>
      </c>
      <c r="G74" s="45">
        <f t="shared" si="2"/>
        <v>-31</v>
      </c>
      <c r="H74" s="45">
        <f t="shared" ref="H74:H96" si="3">H4+H39</f>
        <v>0</v>
      </c>
      <c r="I74" s="45">
        <f t="shared" si="2"/>
        <v>-31</v>
      </c>
      <c r="J74" s="45">
        <f t="shared" si="2"/>
        <v>-31</v>
      </c>
      <c r="K74" s="45">
        <f t="shared" si="2"/>
        <v>-16.016666669999999</v>
      </c>
      <c r="L74" s="45">
        <f t="shared" si="2"/>
        <v>10.266666669999999</v>
      </c>
      <c r="M74" s="45">
        <f t="shared" si="2"/>
        <v>0</v>
      </c>
      <c r="N74" s="45">
        <f t="shared" si="2"/>
        <v>15.75</v>
      </c>
      <c r="O74" s="45">
        <f t="shared" si="2"/>
        <v>-6.93333333</v>
      </c>
      <c r="P74" s="45">
        <f t="shared" si="2"/>
        <v>-31</v>
      </c>
      <c r="Q74" s="45">
        <f t="shared" si="2"/>
        <v>-31</v>
      </c>
      <c r="R74" s="45">
        <f t="shared" si="2"/>
        <v>-31</v>
      </c>
      <c r="S74" s="46">
        <f t="shared" si="2"/>
        <v>-31</v>
      </c>
      <c r="T74" s="47">
        <f t="shared" si="2"/>
        <v>-31</v>
      </c>
      <c r="U74" s="30">
        <f t="shared" si="2"/>
        <v>-31</v>
      </c>
      <c r="V74" s="30">
        <f t="shared" si="2"/>
        <v>0</v>
      </c>
      <c r="W74" s="30">
        <f t="shared" si="2"/>
        <v>0</v>
      </c>
      <c r="X74" s="30">
        <f t="shared" si="2"/>
        <v>0</v>
      </c>
      <c r="Y74" s="30">
        <f t="shared" si="2"/>
        <v>0</v>
      </c>
      <c r="Z74" s="30">
        <f t="shared" si="2"/>
        <v>0</v>
      </c>
      <c r="AA74" s="30">
        <f t="shared" si="2"/>
        <v>0</v>
      </c>
      <c r="AB74" s="30">
        <f t="shared" si="2"/>
        <v>0</v>
      </c>
      <c r="AC74" s="31">
        <f t="shared" si="2"/>
        <v>11.2</v>
      </c>
    </row>
    <row r="75" spans="1:29" ht="15.75" x14ac:dyDescent="0.25">
      <c r="A75" s="23"/>
      <c r="B75" s="32">
        <v>45932</v>
      </c>
      <c r="C75" s="35">
        <f t="shared" ref="C75:C104" si="4">SUMIF(E75:AC75,"&gt;0")</f>
        <v>710.19999999999993</v>
      </c>
      <c r="D75" s="36">
        <f t="shared" ref="D75:D104" si="5">SUMIF(E75:AC75,"&lt;0")</f>
        <v>0</v>
      </c>
      <c r="E75" s="48">
        <f t="shared" ref="E75:AC85" si="6">E5+E40</f>
        <v>13.3</v>
      </c>
      <c r="F75" s="30">
        <f t="shared" si="6"/>
        <v>0</v>
      </c>
      <c r="G75" s="30">
        <f t="shared" si="6"/>
        <v>0</v>
      </c>
      <c r="H75" s="30">
        <f t="shared" si="3"/>
        <v>0</v>
      </c>
      <c r="I75" s="30">
        <f t="shared" si="6"/>
        <v>21</v>
      </c>
      <c r="J75" s="30">
        <f t="shared" si="6"/>
        <v>21</v>
      </c>
      <c r="K75" s="30">
        <f t="shared" si="6"/>
        <v>0</v>
      </c>
      <c r="L75" s="30">
        <f t="shared" si="6"/>
        <v>0</v>
      </c>
      <c r="M75" s="30">
        <f t="shared" si="6"/>
        <v>0</v>
      </c>
      <c r="N75" s="30">
        <f t="shared" si="6"/>
        <v>14.7</v>
      </c>
      <c r="O75" s="30">
        <f t="shared" si="6"/>
        <v>21</v>
      </c>
      <c r="P75" s="30">
        <f t="shared" si="6"/>
        <v>41</v>
      </c>
      <c r="Q75" s="30">
        <f t="shared" si="6"/>
        <v>51</v>
      </c>
      <c r="R75" s="30">
        <f t="shared" si="6"/>
        <v>56</v>
      </c>
      <c r="S75" s="30">
        <f t="shared" si="6"/>
        <v>15.33333333</v>
      </c>
      <c r="T75" s="30">
        <f t="shared" si="6"/>
        <v>46</v>
      </c>
      <c r="U75" s="30">
        <f t="shared" si="6"/>
        <v>61</v>
      </c>
      <c r="V75" s="30">
        <f t="shared" si="6"/>
        <v>61</v>
      </c>
      <c r="W75" s="30">
        <f t="shared" si="6"/>
        <v>41</v>
      </c>
      <c r="X75" s="30">
        <f t="shared" si="6"/>
        <v>21.866666670000001</v>
      </c>
      <c r="Y75" s="30">
        <f t="shared" si="6"/>
        <v>41</v>
      </c>
      <c r="Z75" s="30">
        <f t="shared" si="6"/>
        <v>61</v>
      </c>
      <c r="AA75" s="30">
        <f t="shared" si="6"/>
        <v>41</v>
      </c>
      <c r="AB75" s="30">
        <f t="shared" si="6"/>
        <v>41</v>
      </c>
      <c r="AC75" s="31">
        <f t="shared" si="6"/>
        <v>41</v>
      </c>
    </row>
    <row r="76" spans="1:29" ht="15.75" x14ac:dyDescent="0.25">
      <c r="A76" s="23"/>
      <c r="B76" s="32">
        <v>45933</v>
      </c>
      <c r="C76" s="35">
        <f t="shared" si="4"/>
        <v>672.53333334000001</v>
      </c>
      <c r="D76" s="36">
        <f t="shared" si="5"/>
        <v>-97.2</v>
      </c>
      <c r="E76" s="48">
        <f t="shared" si="6"/>
        <v>41</v>
      </c>
      <c r="F76" s="30">
        <f t="shared" si="6"/>
        <v>41</v>
      </c>
      <c r="G76" s="30">
        <f t="shared" si="6"/>
        <v>52</v>
      </c>
      <c r="H76" s="30">
        <f t="shared" si="3"/>
        <v>0</v>
      </c>
      <c r="I76" s="30">
        <f t="shared" si="6"/>
        <v>53.333333330000002</v>
      </c>
      <c r="J76" s="30">
        <f t="shared" si="6"/>
        <v>41</v>
      </c>
      <c r="K76" s="30">
        <f t="shared" si="6"/>
        <v>41</v>
      </c>
      <c r="L76" s="30">
        <f t="shared" si="6"/>
        <v>30.06666667</v>
      </c>
      <c r="M76" s="30">
        <f t="shared" si="6"/>
        <v>41</v>
      </c>
      <c r="N76" s="30">
        <f t="shared" si="6"/>
        <v>41</v>
      </c>
      <c r="O76" s="30">
        <f t="shared" si="6"/>
        <v>21</v>
      </c>
      <c r="P76" s="30">
        <f t="shared" si="6"/>
        <v>13.66666667</v>
      </c>
      <c r="Q76" s="30">
        <f t="shared" si="6"/>
        <v>-17.399999999999999</v>
      </c>
      <c r="R76" s="30">
        <f t="shared" si="6"/>
        <v>-11</v>
      </c>
      <c r="S76" s="30">
        <f t="shared" si="6"/>
        <v>-16</v>
      </c>
      <c r="T76" s="30">
        <f t="shared" si="6"/>
        <v>-27.6</v>
      </c>
      <c r="U76" s="30">
        <f t="shared" si="6"/>
        <v>-25.2</v>
      </c>
      <c r="V76" s="30">
        <f t="shared" si="6"/>
        <v>0</v>
      </c>
      <c r="W76" s="30">
        <f t="shared" si="6"/>
        <v>20.466666669999999</v>
      </c>
      <c r="X76" s="30">
        <f t="shared" si="6"/>
        <v>41</v>
      </c>
      <c r="Y76" s="30">
        <f t="shared" si="6"/>
        <v>41</v>
      </c>
      <c r="Z76" s="30">
        <f t="shared" si="6"/>
        <v>41</v>
      </c>
      <c r="AA76" s="30">
        <f t="shared" si="6"/>
        <v>41</v>
      </c>
      <c r="AB76" s="30">
        <f t="shared" si="6"/>
        <v>51</v>
      </c>
      <c r="AC76" s="31">
        <f t="shared" si="6"/>
        <v>21</v>
      </c>
    </row>
    <row r="77" spans="1:29" ht="15.75" x14ac:dyDescent="0.25">
      <c r="A77" s="23"/>
      <c r="B77" s="32">
        <v>45934</v>
      </c>
      <c r="C77" s="35">
        <f t="shared" si="4"/>
        <v>590.51666666999995</v>
      </c>
      <c r="D77" s="36">
        <f t="shared" si="5"/>
        <v>-108.85000001</v>
      </c>
      <c r="E77" s="48">
        <f t="shared" si="6"/>
        <v>41</v>
      </c>
      <c r="F77" s="30">
        <f t="shared" si="6"/>
        <v>50</v>
      </c>
      <c r="G77" s="30">
        <f t="shared" si="6"/>
        <v>70</v>
      </c>
      <c r="H77" s="30">
        <f t="shared" si="3"/>
        <v>0</v>
      </c>
      <c r="I77" s="30">
        <f t="shared" si="6"/>
        <v>70</v>
      </c>
      <c r="J77" s="30">
        <f t="shared" si="6"/>
        <v>70</v>
      </c>
      <c r="K77" s="30">
        <f t="shared" si="6"/>
        <v>50</v>
      </c>
      <c r="L77" s="30">
        <f t="shared" si="6"/>
        <v>8.0500000000000007</v>
      </c>
      <c r="M77" s="30">
        <f t="shared" si="6"/>
        <v>7</v>
      </c>
      <c r="N77" s="30">
        <f t="shared" si="6"/>
        <v>0</v>
      </c>
      <c r="O77" s="30">
        <f t="shared" si="6"/>
        <v>11.933333329999998</v>
      </c>
      <c r="P77" s="30">
        <f t="shared" si="6"/>
        <v>-5.5</v>
      </c>
      <c r="Q77" s="30">
        <f t="shared" si="6"/>
        <v>-8.06666667</v>
      </c>
      <c r="R77" s="30">
        <f t="shared" si="6"/>
        <v>-11</v>
      </c>
      <c r="S77" s="30">
        <f t="shared" si="6"/>
        <v>-11</v>
      </c>
      <c r="T77" s="30">
        <f t="shared" si="6"/>
        <v>-11</v>
      </c>
      <c r="U77" s="30">
        <f t="shared" si="6"/>
        <v>-11</v>
      </c>
      <c r="V77" s="30">
        <f t="shared" si="6"/>
        <v>-36</v>
      </c>
      <c r="W77" s="30">
        <f t="shared" si="6"/>
        <v>-15.28333334</v>
      </c>
      <c r="X77" s="30">
        <f t="shared" si="6"/>
        <v>4.8666666699999999</v>
      </c>
      <c r="Y77" s="30">
        <f t="shared" si="6"/>
        <v>43.666666669999998</v>
      </c>
      <c r="Z77" s="30">
        <f t="shared" si="6"/>
        <v>61</v>
      </c>
      <c r="AA77" s="30">
        <f t="shared" si="6"/>
        <v>61</v>
      </c>
      <c r="AB77" s="30">
        <f t="shared" si="6"/>
        <v>21</v>
      </c>
      <c r="AC77" s="31">
        <f t="shared" si="6"/>
        <v>21</v>
      </c>
    </row>
    <row r="78" spans="1:29" ht="15.75" x14ac:dyDescent="0.25">
      <c r="A78" s="23"/>
      <c r="B78" s="32">
        <v>45935</v>
      </c>
      <c r="C78" s="35">
        <f t="shared" si="4"/>
        <v>588.73333332999994</v>
      </c>
      <c r="D78" s="36">
        <f t="shared" si="5"/>
        <v>-1</v>
      </c>
      <c r="E78" s="48">
        <f t="shared" si="6"/>
        <v>40</v>
      </c>
      <c r="F78" s="30">
        <f t="shared" si="6"/>
        <v>41</v>
      </c>
      <c r="G78" s="30">
        <f t="shared" si="6"/>
        <v>49</v>
      </c>
      <c r="H78" s="30">
        <f t="shared" si="3"/>
        <v>0</v>
      </c>
      <c r="I78" s="30">
        <f t="shared" si="6"/>
        <v>50</v>
      </c>
      <c r="J78" s="49">
        <f t="shared" si="6"/>
        <v>50</v>
      </c>
      <c r="K78" s="30">
        <f t="shared" si="6"/>
        <v>21</v>
      </c>
      <c r="L78" s="30">
        <f t="shared" si="6"/>
        <v>21</v>
      </c>
      <c r="M78" s="30">
        <f t="shared" si="6"/>
        <v>21</v>
      </c>
      <c r="N78" s="30">
        <f t="shared" si="6"/>
        <v>21</v>
      </c>
      <c r="O78" s="30">
        <f t="shared" si="6"/>
        <v>20</v>
      </c>
      <c r="P78" s="30">
        <f t="shared" si="6"/>
        <v>35</v>
      </c>
      <c r="Q78" s="30">
        <f t="shared" si="6"/>
        <v>35</v>
      </c>
      <c r="R78" s="30">
        <f t="shared" si="6"/>
        <v>18.666666670000001</v>
      </c>
      <c r="S78" s="30">
        <f t="shared" si="6"/>
        <v>0</v>
      </c>
      <c r="T78" s="30">
        <f t="shared" si="6"/>
        <v>-1</v>
      </c>
      <c r="U78" s="30">
        <f t="shared" si="6"/>
        <v>2.5</v>
      </c>
      <c r="V78" s="30">
        <f t="shared" si="6"/>
        <v>13.3</v>
      </c>
      <c r="W78" s="30">
        <f t="shared" si="6"/>
        <v>15.4</v>
      </c>
      <c r="X78" s="30">
        <f t="shared" si="6"/>
        <v>13.03333333</v>
      </c>
      <c r="Y78" s="30">
        <f t="shared" si="6"/>
        <v>23</v>
      </c>
      <c r="Z78" s="30">
        <f t="shared" si="6"/>
        <v>21</v>
      </c>
      <c r="AA78" s="30">
        <f t="shared" si="6"/>
        <v>21</v>
      </c>
      <c r="AB78" s="30">
        <f t="shared" si="6"/>
        <v>21</v>
      </c>
      <c r="AC78" s="31">
        <f t="shared" si="6"/>
        <v>35.833333330000002</v>
      </c>
    </row>
    <row r="79" spans="1:29" ht="15.75" x14ac:dyDescent="0.25">
      <c r="A79" s="23"/>
      <c r="B79" s="32">
        <v>45936</v>
      </c>
      <c r="C79" s="35">
        <f t="shared" si="4"/>
        <v>426.35</v>
      </c>
      <c r="D79" s="36">
        <f t="shared" si="5"/>
        <v>0</v>
      </c>
      <c r="E79" s="48">
        <f t="shared" si="6"/>
        <v>21</v>
      </c>
      <c r="F79" s="30">
        <f t="shared" si="6"/>
        <v>25</v>
      </c>
      <c r="G79" s="30">
        <f t="shared" si="6"/>
        <v>0</v>
      </c>
      <c r="H79" s="30">
        <f t="shared" si="3"/>
        <v>0</v>
      </c>
      <c r="I79" s="30">
        <f t="shared" si="6"/>
        <v>0</v>
      </c>
      <c r="J79" s="30">
        <f t="shared" si="6"/>
        <v>0</v>
      </c>
      <c r="K79" s="30">
        <f t="shared" si="6"/>
        <v>0</v>
      </c>
      <c r="L79" s="30">
        <f t="shared" si="6"/>
        <v>9.4499999999999993</v>
      </c>
      <c r="M79" s="30">
        <f t="shared" si="6"/>
        <v>9.1</v>
      </c>
      <c r="N79" s="30">
        <f t="shared" si="6"/>
        <v>21</v>
      </c>
      <c r="O79" s="30">
        <f t="shared" si="6"/>
        <v>41</v>
      </c>
      <c r="P79" s="30">
        <f t="shared" si="6"/>
        <v>21</v>
      </c>
      <c r="Q79" s="30">
        <f t="shared" si="6"/>
        <v>21</v>
      </c>
      <c r="R79" s="30">
        <f t="shared" si="6"/>
        <v>21</v>
      </c>
      <c r="S79" s="30">
        <f t="shared" si="6"/>
        <v>21</v>
      </c>
      <c r="T79" s="30">
        <f t="shared" si="6"/>
        <v>21</v>
      </c>
      <c r="U79" s="30">
        <f t="shared" si="6"/>
        <v>41</v>
      </c>
      <c r="V79" s="30">
        <f t="shared" si="6"/>
        <v>41</v>
      </c>
      <c r="W79" s="30">
        <f t="shared" si="6"/>
        <v>14.31666667</v>
      </c>
      <c r="X79" s="30">
        <f t="shared" si="6"/>
        <v>15.483333330000001</v>
      </c>
      <c r="Y79" s="30">
        <f t="shared" si="6"/>
        <v>41</v>
      </c>
      <c r="Z79" s="30">
        <f t="shared" si="6"/>
        <v>21</v>
      </c>
      <c r="AA79" s="30">
        <f t="shared" si="6"/>
        <v>0</v>
      </c>
      <c r="AB79" s="30">
        <f t="shared" si="6"/>
        <v>0</v>
      </c>
      <c r="AC79" s="31">
        <f t="shared" si="6"/>
        <v>21</v>
      </c>
    </row>
    <row r="80" spans="1:29" ht="15.75" x14ac:dyDescent="0.25">
      <c r="A80" s="23"/>
      <c r="B80" s="32">
        <v>45937</v>
      </c>
      <c r="C80" s="35">
        <f t="shared" si="4"/>
        <v>364.08333333000002</v>
      </c>
      <c r="D80" s="36">
        <f t="shared" si="5"/>
        <v>-48.866666670000001</v>
      </c>
      <c r="E80" s="48">
        <f t="shared" si="6"/>
        <v>21</v>
      </c>
      <c r="F80" s="30">
        <f t="shared" si="6"/>
        <v>0</v>
      </c>
      <c r="G80" s="30">
        <f t="shared" si="6"/>
        <v>0</v>
      </c>
      <c r="H80" s="30">
        <f t="shared" si="3"/>
        <v>0</v>
      </c>
      <c r="I80" s="30">
        <f t="shared" si="6"/>
        <v>0</v>
      </c>
      <c r="J80" s="30">
        <f t="shared" si="6"/>
        <v>0</v>
      </c>
      <c r="K80" s="30">
        <f t="shared" si="6"/>
        <v>12.25</v>
      </c>
      <c r="L80" s="30">
        <f t="shared" si="6"/>
        <v>8.75</v>
      </c>
      <c r="M80" s="30">
        <f t="shared" si="6"/>
        <v>35.333333330000002</v>
      </c>
      <c r="N80" s="30">
        <f t="shared" si="6"/>
        <v>14.43333333</v>
      </c>
      <c r="O80" s="30">
        <f t="shared" si="6"/>
        <v>-12.66666667</v>
      </c>
      <c r="P80" s="30">
        <f t="shared" si="6"/>
        <v>-36.200000000000003</v>
      </c>
      <c r="Q80" s="30">
        <f t="shared" si="6"/>
        <v>16.100000000000001</v>
      </c>
      <c r="R80" s="30">
        <f t="shared" si="6"/>
        <v>21</v>
      </c>
      <c r="S80" s="30">
        <f t="shared" si="6"/>
        <v>6.3</v>
      </c>
      <c r="T80" s="30">
        <f t="shared" si="6"/>
        <v>17.149999999999999</v>
      </c>
      <c r="U80" s="30">
        <f t="shared" si="6"/>
        <v>21</v>
      </c>
      <c r="V80" s="30">
        <f t="shared" si="6"/>
        <v>21.866666670000001</v>
      </c>
      <c r="W80" s="30">
        <f t="shared" si="6"/>
        <v>30.06666667</v>
      </c>
      <c r="X80" s="30">
        <f t="shared" si="6"/>
        <v>16.5</v>
      </c>
      <c r="Y80" s="30">
        <f t="shared" si="6"/>
        <v>33</v>
      </c>
      <c r="Z80" s="30">
        <f t="shared" si="6"/>
        <v>21</v>
      </c>
      <c r="AA80" s="30">
        <f t="shared" si="6"/>
        <v>21</v>
      </c>
      <c r="AB80" s="30">
        <f t="shared" si="6"/>
        <v>26.333333329999999</v>
      </c>
      <c r="AC80" s="31">
        <f t="shared" si="6"/>
        <v>21</v>
      </c>
    </row>
    <row r="81" spans="1:29" ht="15.75" x14ac:dyDescent="0.25">
      <c r="A81" s="23"/>
      <c r="B81" s="32">
        <v>45938</v>
      </c>
      <c r="C81" s="35">
        <f t="shared" si="4"/>
        <v>975.94999998999992</v>
      </c>
      <c r="D81" s="36">
        <f t="shared" si="5"/>
        <v>0</v>
      </c>
      <c r="E81" s="48">
        <f t="shared" si="6"/>
        <v>76</v>
      </c>
      <c r="F81" s="30">
        <f t="shared" si="6"/>
        <v>62.333333330000002</v>
      </c>
      <c r="G81" s="30">
        <f t="shared" si="6"/>
        <v>42</v>
      </c>
      <c r="H81" s="30">
        <f t="shared" si="3"/>
        <v>0</v>
      </c>
      <c r="I81" s="30">
        <f t="shared" si="6"/>
        <v>41</v>
      </c>
      <c r="J81" s="30">
        <f t="shared" si="6"/>
        <v>0</v>
      </c>
      <c r="K81" s="30">
        <f t="shared" si="6"/>
        <v>41</v>
      </c>
      <c r="L81" s="30">
        <f t="shared" si="6"/>
        <v>41</v>
      </c>
      <c r="M81" s="30">
        <f t="shared" si="6"/>
        <v>41</v>
      </c>
      <c r="N81" s="30">
        <f t="shared" si="6"/>
        <v>41</v>
      </c>
      <c r="O81" s="30">
        <f t="shared" si="6"/>
        <v>41</v>
      </c>
      <c r="P81" s="30">
        <f t="shared" si="6"/>
        <v>61</v>
      </c>
      <c r="Q81" s="30">
        <f t="shared" si="6"/>
        <v>81</v>
      </c>
      <c r="R81" s="30">
        <f t="shared" si="6"/>
        <v>61</v>
      </c>
      <c r="S81" s="30">
        <f t="shared" si="6"/>
        <v>61</v>
      </c>
      <c r="T81" s="30">
        <f t="shared" si="6"/>
        <v>41</v>
      </c>
      <c r="U81" s="30">
        <f t="shared" si="6"/>
        <v>41</v>
      </c>
      <c r="V81" s="30">
        <f t="shared" si="6"/>
        <v>61</v>
      </c>
      <c r="W81" s="30">
        <f t="shared" si="6"/>
        <v>21</v>
      </c>
      <c r="X81" s="30">
        <f t="shared" si="6"/>
        <v>21</v>
      </c>
      <c r="Y81" s="30">
        <f t="shared" si="6"/>
        <v>33</v>
      </c>
      <c r="Z81" s="30">
        <f t="shared" si="6"/>
        <v>32.200000000000003</v>
      </c>
      <c r="AA81" s="30">
        <f t="shared" si="6"/>
        <v>11</v>
      </c>
      <c r="AB81" s="30">
        <f t="shared" si="6"/>
        <v>11.08333333</v>
      </c>
      <c r="AC81" s="31">
        <f t="shared" si="6"/>
        <v>13.33333333</v>
      </c>
    </row>
    <row r="82" spans="1:29" ht="15.75" x14ac:dyDescent="0.25">
      <c r="A82" s="23"/>
      <c r="B82" s="32">
        <v>45939</v>
      </c>
      <c r="C82" s="35">
        <f t="shared" si="4"/>
        <v>71.533333339999999</v>
      </c>
      <c r="D82" s="36">
        <f t="shared" si="5"/>
        <v>-290.26666666999995</v>
      </c>
      <c r="E82" s="48">
        <f t="shared" si="6"/>
        <v>25.666666670000001</v>
      </c>
      <c r="F82" s="30">
        <f t="shared" si="6"/>
        <v>16.45</v>
      </c>
      <c r="G82" s="30">
        <f t="shared" si="6"/>
        <v>21</v>
      </c>
      <c r="H82" s="30">
        <f t="shared" si="3"/>
        <v>0</v>
      </c>
      <c r="I82" s="30">
        <f t="shared" si="6"/>
        <v>8.4166666699999997</v>
      </c>
      <c r="J82" s="30">
        <f t="shared" si="6"/>
        <v>-21.583333329999999</v>
      </c>
      <c r="K82" s="30">
        <f t="shared" si="6"/>
        <v>-35</v>
      </c>
      <c r="L82" s="30">
        <f t="shared" si="6"/>
        <v>-11.66666667</v>
      </c>
      <c r="M82" s="30">
        <f t="shared" si="6"/>
        <v>0</v>
      </c>
      <c r="N82" s="30">
        <f t="shared" si="6"/>
        <v>0</v>
      </c>
      <c r="O82" s="30">
        <f t="shared" si="6"/>
        <v>0</v>
      </c>
      <c r="P82" s="30">
        <f t="shared" si="6"/>
        <v>0</v>
      </c>
      <c r="Q82" s="30">
        <f t="shared" si="6"/>
        <v>-12.6</v>
      </c>
      <c r="R82" s="30">
        <f t="shared" si="6"/>
        <v>-21</v>
      </c>
      <c r="S82" s="30">
        <f t="shared" si="6"/>
        <v>-21</v>
      </c>
      <c r="T82" s="30">
        <f t="shared" si="6"/>
        <v>-36</v>
      </c>
      <c r="U82" s="30">
        <f t="shared" si="6"/>
        <v>-36</v>
      </c>
      <c r="V82" s="30">
        <f t="shared" si="6"/>
        <v>-36</v>
      </c>
      <c r="W82" s="30">
        <f t="shared" si="6"/>
        <v>-45.016666669999999</v>
      </c>
      <c r="X82" s="30">
        <f t="shared" si="6"/>
        <v>0</v>
      </c>
      <c r="Y82" s="30">
        <f t="shared" si="6"/>
        <v>0</v>
      </c>
      <c r="Z82" s="30">
        <f t="shared" si="6"/>
        <v>0</v>
      </c>
      <c r="AA82" s="30">
        <f t="shared" si="6"/>
        <v>0</v>
      </c>
      <c r="AB82" s="30">
        <f t="shared" si="6"/>
        <v>0</v>
      </c>
      <c r="AC82" s="31">
        <f t="shared" si="6"/>
        <v>-14.4</v>
      </c>
    </row>
    <row r="83" spans="1:29" ht="15.75" x14ac:dyDescent="0.25">
      <c r="A83" s="23"/>
      <c r="B83" s="32">
        <v>45940</v>
      </c>
      <c r="C83" s="35">
        <f t="shared" si="4"/>
        <v>96.35</v>
      </c>
      <c r="D83" s="36">
        <f t="shared" si="5"/>
        <v>-242.01666667000001</v>
      </c>
      <c r="E83" s="48">
        <f t="shared" si="6"/>
        <v>-16.8</v>
      </c>
      <c r="F83" s="30">
        <f t="shared" si="6"/>
        <v>0</v>
      </c>
      <c r="G83" s="30">
        <f t="shared" si="6"/>
        <v>0</v>
      </c>
      <c r="H83" s="30">
        <f t="shared" si="3"/>
        <v>0</v>
      </c>
      <c r="I83" s="30">
        <f t="shared" si="6"/>
        <v>-35</v>
      </c>
      <c r="J83" s="30">
        <f t="shared" si="6"/>
        <v>-35</v>
      </c>
      <c r="K83" s="30">
        <f t="shared" si="6"/>
        <v>-35</v>
      </c>
      <c r="L83" s="30">
        <f t="shared" si="6"/>
        <v>0</v>
      </c>
      <c r="M83" s="30">
        <f t="shared" si="6"/>
        <v>0</v>
      </c>
      <c r="N83" s="30">
        <f t="shared" si="6"/>
        <v>0</v>
      </c>
      <c r="O83" s="30">
        <f t="shared" si="6"/>
        <v>14.35</v>
      </c>
      <c r="P83" s="30">
        <f t="shared" si="6"/>
        <v>10.5</v>
      </c>
      <c r="Q83" s="30">
        <f t="shared" si="6"/>
        <v>14.850000000000001</v>
      </c>
      <c r="R83" s="30">
        <f t="shared" si="6"/>
        <v>-31.8</v>
      </c>
      <c r="S83" s="30">
        <f t="shared" si="6"/>
        <v>0</v>
      </c>
      <c r="T83" s="30">
        <f t="shared" si="6"/>
        <v>11.55</v>
      </c>
      <c r="U83" s="30">
        <f t="shared" si="6"/>
        <v>21</v>
      </c>
      <c r="V83" s="30">
        <f t="shared" si="6"/>
        <v>24.1</v>
      </c>
      <c r="W83" s="30">
        <f t="shared" si="6"/>
        <v>0</v>
      </c>
      <c r="X83" s="30">
        <f t="shared" si="6"/>
        <v>0</v>
      </c>
      <c r="Y83" s="30">
        <f t="shared" si="6"/>
        <v>0</v>
      </c>
      <c r="Z83" s="30">
        <f t="shared" si="6"/>
        <v>-3</v>
      </c>
      <c r="AA83" s="30">
        <f t="shared" si="6"/>
        <v>-14.41666667</v>
      </c>
      <c r="AB83" s="30">
        <f t="shared" si="6"/>
        <v>-35</v>
      </c>
      <c r="AC83" s="31">
        <f t="shared" si="6"/>
        <v>-36</v>
      </c>
    </row>
    <row r="84" spans="1:29" ht="15.75" x14ac:dyDescent="0.25">
      <c r="A84" s="23"/>
      <c r="B84" s="32">
        <v>45941</v>
      </c>
      <c r="C84" s="35">
        <f t="shared" si="4"/>
        <v>487.15</v>
      </c>
      <c r="D84" s="36">
        <f t="shared" si="5"/>
        <v>-21</v>
      </c>
      <c r="E84" s="48">
        <f t="shared" si="6"/>
        <v>19.100000000000001</v>
      </c>
      <c r="F84" s="30">
        <f t="shared" si="6"/>
        <v>29.716666669999999</v>
      </c>
      <c r="G84" s="30">
        <f t="shared" si="6"/>
        <v>0</v>
      </c>
      <c r="H84" s="30">
        <f t="shared" si="3"/>
        <v>0</v>
      </c>
      <c r="I84" s="30">
        <f t="shared" si="6"/>
        <v>0</v>
      </c>
      <c r="J84" s="30">
        <f t="shared" si="6"/>
        <v>0</v>
      </c>
      <c r="K84" s="30">
        <f t="shared" si="6"/>
        <v>0</v>
      </c>
      <c r="L84" s="30">
        <f t="shared" si="6"/>
        <v>0</v>
      </c>
      <c r="M84" s="30">
        <f t="shared" si="6"/>
        <v>0</v>
      </c>
      <c r="N84" s="30">
        <f t="shared" si="6"/>
        <v>61</v>
      </c>
      <c r="O84" s="30">
        <f t="shared" si="6"/>
        <v>103.8</v>
      </c>
      <c r="P84" s="30">
        <f t="shared" si="6"/>
        <v>55</v>
      </c>
      <c r="Q84" s="30">
        <f t="shared" si="6"/>
        <v>55</v>
      </c>
      <c r="R84" s="30">
        <f t="shared" si="6"/>
        <v>20</v>
      </c>
      <c r="S84" s="30">
        <f t="shared" si="6"/>
        <v>20</v>
      </c>
      <c r="T84" s="30">
        <f t="shared" si="6"/>
        <v>20</v>
      </c>
      <c r="U84" s="30">
        <f t="shared" si="6"/>
        <v>14.45</v>
      </c>
      <c r="V84" s="30">
        <f t="shared" si="6"/>
        <v>-21</v>
      </c>
      <c r="W84" s="30">
        <f t="shared" si="6"/>
        <v>5.0833333300000003</v>
      </c>
      <c r="X84" s="30">
        <f t="shared" si="6"/>
        <v>21</v>
      </c>
      <c r="Y84" s="30">
        <f t="shared" si="6"/>
        <v>21</v>
      </c>
      <c r="Z84" s="30">
        <f t="shared" si="6"/>
        <v>21</v>
      </c>
      <c r="AA84" s="30">
        <f t="shared" si="6"/>
        <v>21</v>
      </c>
      <c r="AB84" s="30">
        <f t="shared" si="6"/>
        <v>0</v>
      </c>
      <c r="AC84" s="31">
        <f t="shared" si="6"/>
        <v>0</v>
      </c>
    </row>
    <row r="85" spans="1:29" ht="15.75" x14ac:dyDescent="0.25">
      <c r="A85" s="23"/>
      <c r="B85" s="32">
        <v>45942</v>
      </c>
      <c r="C85" s="35">
        <f t="shared" si="4"/>
        <v>917.03333334000001</v>
      </c>
      <c r="D85" s="36">
        <f t="shared" si="5"/>
        <v>0</v>
      </c>
      <c r="E85" s="48">
        <f t="shared" si="6"/>
        <v>0</v>
      </c>
      <c r="F85" s="30">
        <f t="shared" si="6"/>
        <v>0</v>
      </c>
      <c r="G85" s="30">
        <f t="shared" si="6"/>
        <v>0</v>
      </c>
      <c r="H85" s="30">
        <f t="shared" si="3"/>
        <v>0</v>
      </c>
      <c r="I85" s="30">
        <f t="shared" si="6"/>
        <v>38.633333329999999</v>
      </c>
      <c r="J85" s="30">
        <f t="shared" si="6"/>
        <v>17.25</v>
      </c>
      <c r="K85" s="30">
        <f t="shared" si="6"/>
        <v>0</v>
      </c>
      <c r="L85" s="30">
        <f t="shared" si="6"/>
        <v>0</v>
      </c>
      <c r="M85" s="30">
        <f t="shared" si="6"/>
        <v>0</v>
      </c>
      <c r="N85" s="30">
        <f t="shared" si="6"/>
        <v>66.916666669999998</v>
      </c>
      <c r="O85" s="30">
        <f t="shared" si="6"/>
        <v>75</v>
      </c>
      <c r="P85" s="30">
        <f t="shared" si="6"/>
        <v>75</v>
      </c>
      <c r="Q85" s="30">
        <f t="shared" si="6"/>
        <v>75</v>
      </c>
      <c r="R85" s="30">
        <f t="shared" si="6"/>
        <v>40</v>
      </c>
      <c r="S85" s="30">
        <f t="shared" si="6"/>
        <v>40</v>
      </c>
      <c r="T85" s="30">
        <f t="shared" si="6"/>
        <v>75</v>
      </c>
      <c r="U85" s="30">
        <f t="shared" ref="U85:AC85" si="7">U15+U50</f>
        <v>75</v>
      </c>
      <c r="V85" s="30">
        <f t="shared" si="7"/>
        <v>31.666666670000001</v>
      </c>
      <c r="W85" s="30">
        <f t="shared" si="7"/>
        <v>28.9</v>
      </c>
      <c r="X85" s="30">
        <f t="shared" si="7"/>
        <v>36.666666669999998</v>
      </c>
      <c r="Y85" s="30">
        <f t="shared" si="7"/>
        <v>21</v>
      </c>
      <c r="Z85" s="30">
        <f t="shared" si="7"/>
        <v>50</v>
      </c>
      <c r="AA85" s="30">
        <f t="shared" si="7"/>
        <v>41</v>
      </c>
      <c r="AB85" s="30">
        <f t="shared" si="7"/>
        <v>60</v>
      </c>
      <c r="AC85" s="31">
        <f t="shared" si="7"/>
        <v>70</v>
      </c>
    </row>
    <row r="86" spans="1:29" ht="15.75" x14ac:dyDescent="0.25">
      <c r="A86" s="23"/>
      <c r="B86" s="32">
        <v>45943</v>
      </c>
      <c r="C86" s="35">
        <f t="shared" si="4"/>
        <v>342.33333333000002</v>
      </c>
      <c r="D86" s="36">
        <f t="shared" si="5"/>
        <v>-0.56666667000000004</v>
      </c>
      <c r="E86" s="48">
        <f t="shared" ref="E86:AC96" si="8">E16+E51</f>
        <v>21</v>
      </c>
      <c r="F86" s="30">
        <f t="shared" si="8"/>
        <v>0</v>
      </c>
      <c r="G86" s="30">
        <f t="shared" si="8"/>
        <v>0</v>
      </c>
      <c r="H86" s="30">
        <f t="shared" si="3"/>
        <v>0</v>
      </c>
      <c r="I86" s="30">
        <f t="shared" si="8"/>
        <v>0</v>
      </c>
      <c r="J86" s="30">
        <f t="shared" si="8"/>
        <v>0</v>
      </c>
      <c r="K86" s="30">
        <f t="shared" si="8"/>
        <v>-0.56666667000000004</v>
      </c>
      <c r="L86" s="30">
        <f t="shared" si="8"/>
        <v>7.2333333300000007</v>
      </c>
      <c r="M86" s="30">
        <f t="shared" si="8"/>
        <v>26.1</v>
      </c>
      <c r="N86" s="30">
        <f t="shared" si="8"/>
        <v>66</v>
      </c>
      <c r="O86" s="30">
        <f t="shared" si="8"/>
        <v>58</v>
      </c>
      <c r="P86" s="30">
        <f t="shared" si="8"/>
        <v>58</v>
      </c>
      <c r="Q86" s="30">
        <f t="shared" si="8"/>
        <v>38</v>
      </c>
      <c r="R86" s="30">
        <f t="shared" si="8"/>
        <v>20</v>
      </c>
      <c r="S86" s="30">
        <f t="shared" si="8"/>
        <v>20</v>
      </c>
      <c r="T86" s="30">
        <f t="shared" si="8"/>
        <v>20</v>
      </c>
      <c r="U86" s="30">
        <f t="shared" si="8"/>
        <v>8</v>
      </c>
      <c r="V86" s="30">
        <f t="shared" si="8"/>
        <v>0</v>
      </c>
      <c r="W86" s="30">
        <f t="shared" si="8"/>
        <v>0</v>
      </c>
      <c r="X86" s="30">
        <f t="shared" si="8"/>
        <v>0</v>
      </c>
      <c r="Y86" s="30">
        <f t="shared" si="8"/>
        <v>0</v>
      </c>
      <c r="Z86" s="30">
        <f t="shared" si="8"/>
        <v>0</v>
      </c>
      <c r="AA86" s="30">
        <f t="shared" si="8"/>
        <v>0</v>
      </c>
      <c r="AB86" s="30">
        <f t="shared" si="8"/>
        <v>0</v>
      </c>
      <c r="AC86" s="31">
        <f t="shared" si="8"/>
        <v>0</v>
      </c>
    </row>
    <row r="87" spans="1:29" ht="15.75" x14ac:dyDescent="0.25">
      <c r="A87" s="23"/>
      <c r="B87" s="32">
        <v>45944</v>
      </c>
      <c r="C87" s="35">
        <f t="shared" si="4"/>
        <v>634.46666665999999</v>
      </c>
      <c r="D87" s="36">
        <f t="shared" si="5"/>
        <v>-53.666666669999998</v>
      </c>
      <c r="E87" s="29">
        <f t="shared" si="8"/>
        <v>37.333333330000002</v>
      </c>
      <c r="F87" s="30">
        <f t="shared" si="8"/>
        <v>0</v>
      </c>
      <c r="G87" s="30">
        <f t="shared" si="8"/>
        <v>0</v>
      </c>
      <c r="H87" s="30">
        <f t="shared" si="3"/>
        <v>0</v>
      </c>
      <c r="I87" s="30">
        <f t="shared" si="8"/>
        <v>0</v>
      </c>
      <c r="J87" s="30">
        <f t="shared" si="8"/>
        <v>0</v>
      </c>
      <c r="K87" s="30">
        <f t="shared" si="8"/>
        <v>0</v>
      </c>
      <c r="L87" s="30">
        <f t="shared" si="8"/>
        <v>7.6666666699999997</v>
      </c>
      <c r="M87" s="30">
        <f t="shared" si="8"/>
        <v>65.133333329999999</v>
      </c>
      <c r="N87" s="30">
        <f t="shared" si="8"/>
        <v>15</v>
      </c>
      <c r="O87" s="30">
        <f t="shared" si="8"/>
        <v>100</v>
      </c>
      <c r="P87" s="30">
        <f t="shared" si="8"/>
        <v>80</v>
      </c>
      <c r="Q87" s="30">
        <f t="shared" si="8"/>
        <v>80</v>
      </c>
      <c r="R87" s="30">
        <f t="shared" si="8"/>
        <v>80</v>
      </c>
      <c r="S87" s="30">
        <f t="shared" si="8"/>
        <v>75.333333330000002</v>
      </c>
      <c r="T87" s="30">
        <f t="shared" si="8"/>
        <v>0</v>
      </c>
      <c r="U87" s="30">
        <f t="shared" si="8"/>
        <v>-1</v>
      </c>
      <c r="V87" s="30">
        <f t="shared" si="8"/>
        <v>-40</v>
      </c>
      <c r="W87" s="30">
        <f t="shared" si="8"/>
        <v>-12.66666667</v>
      </c>
      <c r="X87" s="30">
        <f t="shared" si="8"/>
        <v>0</v>
      </c>
      <c r="Y87" s="30">
        <f t="shared" si="8"/>
        <v>0</v>
      </c>
      <c r="Z87" s="30">
        <f t="shared" si="8"/>
        <v>0</v>
      </c>
      <c r="AA87" s="30">
        <f t="shared" si="8"/>
        <v>32</v>
      </c>
      <c r="AB87" s="30">
        <f t="shared" si="8"/>
        <v>22</v>
      </c>
      <c r="AC87" s="31">
        <f t="shared" si="8"/>
        <v>40</v>
      </c>
    </row>
    <row r="88" spans="1:29" ht="15.75" x14ac:dyDescent="0.25">
      <c r="A88" s="23"/>
      <c r="B88" s="32">
        <v>45945</v>
      </c>
      <c r="C88" s="35">
        <f t="shared" si="4"/>
        <v>0</v>
      </c>
      <c r="D88" s="36">
        <f t="shared" si="5"/>
        <v>-207.8</v>
      </c>
      <c r="E88" s="48">
        <f t="shared" si="8"/>
        <v>-17.600000000000001</v>
      </c>
      <c r="F88" s="30">
        <f t="shared" si="8"/>
        <v>-1</v>
      </c>
      <c r="G88" s="30">
        <f t="shared" si="8"/>
        <v>-1</v>
      </c>
      <c r="H88" s="30">
        <f t="shared" si="3"/>
        <v>0</v>
      </c>
      <c r="I88" s="30">
        <f t="shared" si="8"/>
        <v>-1</v>
      </c>
      <c r="J88" s="30">
        <f t="shared" si="8"/>
        <v>-1</v>
      </c>
      <c r="K88" s="30">
        <f t="shared" si="8"/>
        <v>-1</v>
      </c>
      <c r="L88" s="30">
        <f t="shared" si="8"/>
        <v>-40</v>
      </c>
      <c r="M88" s="30">
        <f t="shared" si="8"/>
        <v>0</v>
      </c>
      <c r="N88" s="30">
        <f t="shared" si="8"/>
        <v>0</v>
      </c>
      <c r="O88" s="30">
        <f t="shared" si="8"/>
        <v>-40</v>
      </c>
      <c r="P88" s="30">
        <f t="shared" si="8"/>
        <v>-44</v>
      </c>
      <c r="Q88" s="30">
        <f t="shared" si="8"/>
        <v>-1</v>
      </c>
      <c r="R88" s="30">
        <f t="shared" si="8"/>
        <v>-1</v>
      </c>
      <c r="S88" s="30">
        <f t="shared" si="8"/>
        <v>-1</v>
      </c>
      <c r="T88" s="30">
        <f t="shared" si="8"/>
        <v>-1</v>
      </c>
      <c r="U88" s="30">
        <f t="shared" si="8"/>
        <v>-36.666666669999998</v>
      </c>
      <c r="V88" s="30">
        <f t="shared" si="8"/>
        <v>-20.533333330000001</v>
      </c>
      <c r="W88" s="30">
        <f t="shared" si="8"/>
        <v>0</v>
      </c>
      <c r="X88" s="30">
        <f t="shared" si="8"/>
        <v>0</v>
      </c>
      <c r="Y88" s="30">
        <f t="shared" si="8"/>
        <v>0</v>
      </c>
      <c r="Z88" s="30">
        <f t="shared" si="8"/>
        <v>0</v>
      </c>
      <c r="AA88" s="30">
        <f t="shared" si="8"/>
        <v>0</v>
      </c>
      <c r="AB88" s="30">
        <f t="shared" si="8"/>
        <v>0</v>
      </c>
      <c r="AC88" s="31">
        <f t="shared" si="8"/>
        <v>0</v>
      </c>
    </row>
    <row r="89" spans="1:29" ht="15.75" x14ac:dyDescent="0.25">
      <c r="A89" s="23"/>
      <c r="B89" s="32">
        <v>45946</v>
      </c>
      <c r="C89" s="35">
        <f t="shared" si="4"/>
        <v>77</v>
      </c>
      <c r="D89" s="36">
        <f t="shared" si="5"/>
        <v>-3</v>
      </c>
      <c r="E89" s="48">
        <f t="shared" si="8"/>
        <v>12.66666667</v>
      </c>
      <c r="F89" s="30">
        <f t="shared" si="8"/>
        <v>13.33333333</v>
      </c>
      <c r="G89" s="30">
        <f t="shared" si="8"/>
        <v>-1</v>
      </c>
      <c r="H89" s="30">
        <f t="shared" si="3"/>
        <v>0</v>
      </c>
      <c r="I89" s="30">
        <f t="shared" si="8"/>
        <v>-1</v>
      </c>
      <c r="J89" s="30">
        <f t="shared" si="8"/>
        <v>-1</v>
      </c>
      <c r="K89" s="30">
        <f t="shared" si="8"/>
        <v>0</v>
      </c>
      <c r="L89" s="30">
        <f t="shared" si="8"/>
        <v>0</v>
      </c>
      <c r="M89" s="30">
        <f t="shared" si="8"/>
        <v>0</v>
      </c>
      <c r="N89" s="30">
        <f t="shared" si="8"/>
        <v>0</v>
      </c>
      <c r="O89" s="30">
        <f t="shared" si="8"/>
        <v>0</v>
      </c>
      <c r="P89" s="30">
        <f t="shared" si="8"/>
        <v>0</v>
      </c>
      <c r="Q89" s="30">
        <f t="shared" si="8"/>
        <v>0</v>
      </c>
      <c r="R89" s="30">
        <f t="shared" si="8"/>
        <v>0</v>
      </c>
      <c r="S89" s="30">
        <f t="shared" si="8"/>
        <v>31</v>
      </c>
      <c r="T89" s="30">
        <f t="shared" si="8"/>
        <v>20</v>
      </c>
      <c r="U89" s="30">
        <f t="shared" si="8"/>
        <v>0</v>
      </c>
      <c r="V89" s="30">
        <f t="shared" si="8"/>
        <v>0</v>
      </c>
      <c r="W89" s="30">
        <f t="shared" si="8"/>
        <v>0</v>
      </c>
      <c r="X89" s="30">
        <f t="shared" si="8"/>
        <v>0</v>
      </c>
      <c r="Y89" s="30">
        <f t="shared" si="8"/>
        <v>0</v>
      </c>
      <c r="Z89" s="30">
        <f t="shared" si="8"/>
        <v>0</v>
      </c>
      <c r="AA89" s="30">
        <f t="shared" si="8"/>
        <v>0</v>
      </c>
      <c r="AB89" s="30">
        <f t="shared" si="8"/>
        <v>0</v>
      </c>
      <c r="AC89" s="31">
        <f t="shared" si="8"/>
        <v>0</v>
      </c>
    </row>
    <row r="90" spans="1:29" ht="15.75" x14ac:dyDescent="0.25">
      <c r="A90" s="23"/>
      <c r="B90" s="32">
        <v>45947</v>
      </c>
      <c r="C90" s="35">
        <f t="shared" si="4"/>
        <v>222.40000000000003</v>
      </c>
      <c r="D90" s="36">
        <f t="shared" si="5"/>
        <v>-116.51666666999999</v>
      </c>
      <c r="E90" s="48">
        <f t="shared" si="8"/>
        <v>0</v>
      </c>
      <c r="F90" s="30">
        <f t="shared" si="8"/>
        <v>-1</v>
      </c>
      <c r="G90" s="30">
        <f t="shared" si="8"/>
        <v>-1</v>
      </c>
      <c r="H90" s="30">
        <f t="shared" si="3"/>
        <v>0</v>
      </c>
      <c r="I90" s="30">
        <f t="shared" si="8"/>
        <v>-1</v>
      </c>
      <c r="J90" s="30">
        <f t="shared" si="8"/>
        <v>0</v>
      </c>
      <c r="K90" s="30">
        <f t="shared" si="8"/>
        <v>0</v>
      </c>
      <c r="L90" s="30">
        <f t="shared" si="8"/>
        <v>-12.4</v>
      </c>
      <c r="M90" s="30">
        <f t="shared" si="8"/>
        <v>21.81666667</v>
      </c>
      <c r="N90" s="30">
        <f t="shared" si="8"/>
        <v>63.333333330000002</v>
      </c>
      <c r="O90" s="30">
        <f t="shared" si="8"/>
        <v>0</v>
      </c>
      <c r="P90" s="30">
        <f t="shared" si="8"/>
        <v>0</v>
      </c>
      <c r="Q90" s="30">
        <f t="shared" si="8"/>
        <v>0</v>
      </c>
      <c r="R90" s="30">
        <f t="shared" si="8"/>
        <v>0</v>
      </c>
      <c r="S90" s="30">
        <f t="shared" si="8"/>
        <v>13.66666667</v>
      </c>
      <c r="T90" s="30">
        <f t="shared" si="8"/>
        <v>41</v>
      </c>
      <c r="U90" s="30">
        <f t="shared" si="8"/>
        <v>28</v>
      </c>
      <c r="V90" s="30">
        <f t="shared" si="8"/>
        <v>37.683333330000004</v>
      </c>
      <c r="W90" s="30">
        <f t="shared" si="8"/>
        <v>16.899999999999999</v>
      </c>
      <c r="X90" s="30">
        <f t="shared" si="8"/>
        <v>0</v>
      </c>
      <c r="Y90" s="30">
        <f t="shared" si="8"/>
        <v>0</v>
      </c>
      <c r="Z90" s="30">
        <f t="shared" si="8"/>
        <v>-32.666666669999998</v>
      </c>
      <c r="AA90" s="30">
        <f t="shared" si="8"/>
        <v>-19.25</v>
      </c>
      <c r="AB90" s="30">
        <f t="shared" si="8"/>
        <v>-36</v>
      </c>
      <c r="AC90" s="31">
        <f t="shared" si="8"/>
        <v>-13.2</v>
      </c>
    </row>
    <row r="91" spans="1:29" ht="15.75" x14ac:dyDescent="0.25">
      <c r="A91" s="23"/>
      <c r="B91" s="32">
        <v>45948</v>
      </c>
      <c r="C91" s="35">
        <f t="shared" si="4"/>
        <v>484.66666667000004</v>
      </c>
      <c r="D91" s="36">
        <f t="shared" si="5"/>
        <v>-50.166666669999998</v>
      </c>
      <c r="E91" s="48">
        <f t="shared" si="8"/>
        <v>0</v>
      </c>
      <c r="F91" s="30">
        <f t="shared" si="8"/>
        <v>0</v>
      </c>
      <c r="G91" s="30">
        <f t="shared" si="8"/>
        <v>0</v>
      </c>
      <c r="H91" s="30">
        <f t="shared" si="3"/>
        <v>0</v>
      </c>
      <c r="I91" s="30">
        <f t="shared" si="8"/>
        <v>0</v>
      </c>
      <c r="J91" s="30">
        <f t="shared" si="8"/>
        <v>0</v>
      </c>
      <c r="K91" s="30">
        <f t="shared" si="8"/>
        <v>0</v>
      </c>
      <c r="L91" s="30">
        <f t="shared" si="8"/>
        <v>0</v>
      </c>
      <c r="M91" s="30">
        <f t="shared" si="8"/>
        <v>0</v>
      </c>
      <c r="N91" s="30">
        <f t="shared" si="8"/>
        <v>10.85</v>
      </c>
      <c r="O91" s="30">
        <f t="shared" si="8"/>
        <v>41</v>
      </c>
      <c r="P91" s="30">
        <f t="shared" si="8"/>
        <v>41</v>
      </c>
      <c r="Q91" s="30">
        <f t="shared" si="8"/>
        <v>45</v>
      </c>
      <c r="R91" s="30">
        <f t="shared" si="8"/>
        <v>80</v>
      </c>
      <c r="S91" s="30">
        <f t="shared" si="8"/>
        <v>80</v>
      </c>
      <c r="T91" s="30">
        <f t="shared" si="8"/>
        <v>80</v>
      </c>
      <c r="U91" s="30">
        <f t="shared" si="8"/>
        <v>41</v>
      </c>
      <c r="V91" s="30">
        <f t="shared" si="8"/>
        <v>21</v>
      </c>
      <c r="W91" s="30">
        <f t="shared" si="8"/>
        <v>14.7</v>
      </c>
      <c r="X91" s="30">
        <f t="shared" si="8"/>
        <v>21</v>
      </c>
      <c r="Y91" s="30">
        <f t="shared" si="8"/>
        <v>9.1166666700000007</v>
      </c>
      <c r="Z91" s="30">
        <f t="shared" si="8"/>
        <v>0</v>
      </c>
      <c r="AA91" s="30">
        <f t="shared" si="8"/>
        <v>-4.6666666699999997</v>
      </c>
      <c r="AB91" s="30">
        <f t="shared" si="8"/>
        <v>-35</v>
      </c>
      <c r="AC91" s="31">
        <f t="shared" si="8"/>
        <v>-10.5</v>
      </c>
    </row>
    <row r="92" spans="1:29" ht="15.75" x14ac:dyDescent="0.25">
      <c r="A92" s="23"/>
      <c r="B92" s="32">
        <v>45949</v>
      </c>
      <c r="C92" s="35">
        <f t="shared" si="4"/>
        <v>0</v>
      </c>
      <c r="D92" s="36">
        <f t="shared" si="5"/>
        <v>-199.5</v>
      </c>
      <c r="E92" s="48">
        <f t="shared" si="8"/>
        <v>0</v>
      </c>
      <c r="F92" s="30">
        <f t="shared" si="8"/>
        <v>0</v>
      </c>
      <c r="G92" s="30">
        <f t="shared" si="8"/>
        <v>0</v>
      </c>
      <c r="H92" s="30">
        <f t="shared" si="3"/>
        <v>0</v>
      </c>
      <c r="I92" s="30">
        <f t="shared" si="8"/>
        <v>0</v>
      </c>
      <c r="J92" s="30">
        <f t="shared" si="8"/>
        <v>0</v>
      </c>
      <c r="K92" s="30">
        <f t="shared" si="8"/>
        <v>0</v>
      </c>
      <c r="L92" s="30">
        <f t="shared" si="8"/>
        <v>0</v>
      </c>
      <c r="M92" s="30">
        <f t="shared" si="8"/>
        <v>-16.333333329999999</v>
      </c>
      <c r="N92" s="30">
        <f t="shared" si="8"/>
        <v>-12.83333333</v>
      </c>
      <c r="O92" s="30">
        <f t="shared" si="8"/>
        <v>0</v>
      </c>
      <c r="P92" s="30">
        <f t="shared" si="8"/>
        <v>0</v>
      </c>
      <c r="Q92" s="30">
        <f t="shared" si="8"/>
        <v>-7.6666666699999997</v>
      </c>
      <c r="R92" s="30">
        <f t="shared" si="8"/>
        <v>-2</v>
      </c>
      <c r="S92" s="30">
        <f t="shared" si="8"/>
        <v>-40</v>
      </c>
      <c r="T92" s="30">
        <f t="shared" si="8"/>
        <v>-40</v>
      </c>
      <c r="U92" s="30">
        <f t="shared" si="8"/>
        <v>-36</v>
      </c>
      <c r="V92" s="30">
        <f t="shared" si="8"/>
        <v>0</v>
      </c>
      <c r="W92" s="30">
        <f t="shared" si="8"/>
        <v>0</v>
      </c>
      <c r="X92" s="30">
        <f t="shared" si="8"/>
        <v>0</v>
      </c>
      <c r="Y92" s="30">
        <f t="shared" si="8"/>
        <v>0</v>
      </c>
      <c r="Z92" s="30">
        <f t="shared" si="8"/>
        <v>-9.6666666699999997</v>
      </c>
      <c r="AA92" s="30">
        <f t="shared" si="8"/>
        <v>-35</v>
      </c>
      <c r="AB92" s="30">
        <f t="shared" si="8"/>
        <v>0</v>
      </c>
      <c r="AC92" s="31">
        <f t="shared" si="8"/>
        <v>0</v>
      </c>
    </row>
    <row r="93" spans="1:29" ht="15.75" x14ac:dyDescent="0.25">
      <c r="A93" s="23"/>
      <c r="B93" s="32">
        <v>45950</v>
      </c>
      <c r="C93" s="35">
        <f t="shared" si="4"/>
        <v>284.01666666999995</v>
      </c>
      <c r="D93" s="36">
        <f t="shared" si="5"/>
        <v>-167.46666667000002</v>
      </c>
      <c r="E93" s="48">
        <f t="shared" si="8"/>
        <v>17.666666670000001</v>
      </c>
      <c r="F93" s="30">
        <f t="shared" si="8"/>
        <v>0</v>
      </c>
      <c r="G93" s="30">
        <f t="shared" si="8"/>
        <v>16.416666670000001</v>
      </c>
      <c r="H93" s="30">
        <f t="shared" si="3"/>
        <v>0</v>
      </c>
      <c r="I93" s="30">
        <f t="shared" si="8"/>
        <v>0</v>
      </c>
      <c r="J93" s="30">
        <f t="shared" si="8"/>
        <v>27.333333329999999</v>
      </c>
      <c r="K93" s="30">
        <f t="shared" si="8"/>
        <v>0</v>
      </c>
      <c r="L93" s="30">
        <f t="shared" si="8"/>
        <v>10.56666667</v>
      </c>
      <c r="M93" s="30">
        <f t="shared" si="8"/>
        <v>22.55</v>
      </c>
      <c r="N93" s="30">
        <f t="shared" si="8"/>
        <v>48.333333330000002</v>
      </c>
      <c r="O93" s="30">
        <f t="shared" si="8"/>
        <v>97</v>
      </c>
      <c r="P93" s="30">
        <f t="shared" si="8"/>
        <v>41</v>
      </c>
      <c r="Q93" s="30">
        <f t="shared" si="8"/>
        <v>3.1500000000000004</v>
      </c>
      <c r="R93" s="30">
        <f t="shared" si="8"/>
        <v>-22</v>
      </c>
      <c r="S93" s="30">
        <f t="shared" si="8"/>
        <v>-36</v>
      </c>
      <c r="T93" s="30">
        <f t="shared" si="8"/>
        <v>-36</v>
      </c>
      <c r="U93" s="30">
        <f t="shared" si="8"/>
        <v>-36</v>
      </c>
      <c r="V93" s="30">
        <f t="shared" si="8"/>
        <v>-20.8</v>
      </c>
      <c r="W93" s="30">
        <f t="shared" si="8"/>
        <v>0</v>
      </c>
      <c r="X93" s="30">
        <f t="shared" si="8"/>
        <v>0</v>
      </c>
      <c r="Y93" s="30">
        <f t="shared" si="8"/>
        <v>0</v>
      </c>
      <c r="Z93" s="30">
        <f t="shared" si="8"/>
        <v>-16.666666670000001</v>
      </c>
      <c r="AA93" s="30">
        <f t="shared" si="8"/>
        <v>0</v>
      </c>
      <c r="AB93" s="30">
        <f t="shared" si="8"/>
        <v>0</v>
      </c>
      <c r="AC93" s="31">
        <f t="shared" si="8"/>
        <v>0</v>
      </c>
    </row>
    <row r="94" spans="1:29" ht="15.75" x14ac:dyDescent="0.25">
      <c r="A94" s="23"/>
      <c r="B94" s="32">
        <v>45951</v>
      </c>
      <c r="C94" s="35">
        <f t="shared" si="4"/>
        <v>34.85</v>
      </c>
      <c r="D94" s="36">
        <f t="shared" si="5"/>
        <v>-580.16666666999993</v>
      </c>
      <c r="E94" s="48">
        <f t="shared" si="8"/>
        <v>15.03333333</v>
      </c>
      <c r="F94" s="30">
        <f t="shared" si="8"/>
        <v>19.81666667</v>
      </c>
      <c r="G94" s="30">
        <f t="shared" si="8"/>
        <v>0</v>
      </c>
      <c r="H94" s="30">
        <f t="shared" si="3"/>
        <v>0</v>
      </c>
      <c r="I94" s="30">
        <f t="shared" si="8"/>
        <v>0</v>
      </c>
      <c r="J94" s="30">
        <f t="shared" si="8"/>
        <v>0</v>
      </c>
      <c r="K94" s="30">
        <f t="shared" si="8"/>
        <v>0</v>
      </c>
      <c r="L94" s="30">
        <f t="shared" si="8"/>
        <v>0</v>
      </c>
      <c r="M94" s="30">
        <f t="shared" si="8"/>
        <v>0</v>
      </c>
      <c r="N94" s="30">
        <f t="shared" si="8"/>
        <v>0</v>
      </c>
      <c r="O94" s="30">
        <f t="shared" si="8"/>
        <v>-11.66666667</v>
      </c>
      <c r="P94" s="30">
        <f t="shared" si="8"/>
        <v>-40.200000000000003</v>
      </c>
      <c r="Q94" s="30">
        <f t="shared" si="8"/>
        <v>-71</v>
      </c>
      <c r="R94" s="30">
        <f t="shared" si="8"/>
        <v>-36</v>
      </c>
      <c r="S94" s="30">
        <f t="shared" si="8"/>
        <v>-36</v>
      </c>
      <c r="T94" s="30">
        <f t="shared" si="8"/>
        <v>-36</v>
      </c>
      <c r="U94" s="30">
        <f t="shared" si="8"/>
        <v>-36</v>
      </c>
      <c r="V94" s="30">
        <f t="shared" si="8"/>
        <v>-53.7</v>
      </c>
      <c r="W94" s="30">
        <f t="shared" si="8"/>
        <v>-20.399999999999999</v>
      </c>
      <c r="X94" s="30">
        <f t="shared" si="8"/>
        <v>-42</v>
      </c>
      <c r="Y94" s="30">
        <f t="shared" si="8"/>
        <v>-42</v>
      </c>
      <c r="Z94" s="30">
        <f t="shared" si="8"/>
        <v>-50.2</v>
      </c>
      <c r="AA94" s="30">
        <f t="shared" si="8"/>
        <v>-35</v>
      </c>
      <c r="AB94" s="30">
        <f t="shared" si="8"/>
        <v>-35</v>
      </c>
      <c r="AC94" s="31">
        <f t="shared" si="8"/>
        <v>-35</v>
      </c>
    </row>
    <row r="95" spans="1:29" ht="15.75" x14ac:dyDescent="0.25">
      <c r="A95" s="23"/>
      <c r="B95" s="32">
        <v>45952</v>
      </c>
      <c r="C95" s="35">
        <f t="shared" si="4"/>
        <v>177.33333334</v>
      </c>
      <c r="D95" s="36">
        <f t="shared" si="5"/>
        <v>-507.25</v>
      </c>
      <c r="E95" s="48">
        <f t="shared" si="8"/>
        <v>-35</v>
      </c>
      <c r="F95" s="30">
        <f t="shared" si="8"/>
        <v>-35</v>
      </c>
      <c r="G95" s="30">
        <f t="shared" si="8"/>
        <v>-35</v>
      </c>
      <c r="H95" s="30">
        <f t="shared" si="3"/>
        <v>0</v>
      </c>
      <c r="I95" s="30">
        <f t="shared" si="8"/>
        <v>-35</v>
      </c>
      <c r="J95" s="30">
        <f t="shared" si="8"/>
        <v>-20</v>
      </c>
      <c r="K95" s="30">
        <f t="shared" si="8"/>
        <v>-1</v>
      </c>
      <c r="L95" s="30">
        <f t="shared" si="8"/>
        <v>-40</v>
      </c>
      <c r="M95" s="30">
        <f t="shared" si="8"/>
        <v>-40</v>
      </c>
      <c r="N95" s="30">
        <f t="shared" si="8"/>
        <v>-55</v>
      </c>
      <c r="O95" s="30">
        <f t="shared" si="8"/>
        <v>-55</v>
      </c>
      <c r="P95" s="30">
        <f t="shared" si="8"/>
        <v>-7.5833333300000003</v>
      </c>
      <c r="Q95" s="30">
        <f t="shared" si="8"/>
        <v>40.666666669999998</v>
      </c>
      <c r="R95" s="30">
        <f t="shared" si="8"/>
        <v>61</v>
      </c>
      <c r="S95" s="30">
        <f t="shared" si="8"/>
        <v>33.666666669999998</v>
      </c>
      <c r="T95" s="30">
        <f t="shared" si="8"/>
        <v>21</v>
      </c>
      <c r="U95" s="30">
        <f t="shared" si="8"/>
        <v>21</v>
      </c>
      <c r="V95" s="30">
        <f t="shared" si="8"/>
        <v>0</v>
      </c>
      <c r="W95" s="30">
        <f t="shared" si="8"/>
        <v>0</v>
      </c>
      <c r="X95" s="30">
        <f t="shared" si="8"/>
        <v>-12.66666667</v>
      </c>
      <c r="Y95" s="30">
        <f t="shared" si="8"/>
        <v>-40</v>
      </c>
      <c r="Z95" s="30">
        <f t="shared" si="8"/>
        <v>-40</v>
      </c>
      <c r="AA95" s="30">
        <f t="shared" si="8"/>
        <v>0</v>
      </c>
      <c r="AB95" s="30">
        <f t="shared" si="8"/>
        <v>-21</v>
      </c>
      <c r="AC95" s="31">
        <f t="shared" si="8"/>
        <v>-35</v>
      </c>
    </row>
    <row r="96" spans="1:29" ht="15.75" x14ac:dyDescent="0.25">
      <c r="A96" s="23"/>
      <c r="B96" s="32">
        <v>45953</v>
      </c>
      <c r="C96" s="35">
        <f t="shared" si="4"/>
        <v>252.08333333000002</v>
      </c>
      <c r="D96" s="36">
        <f t="shared" si="5"/>
        <v>-219.65</v>
      </c>
      <c r="E96" s="48">
        <f t="shared" si="8"/>
        <v>-12.83333333</v>
      </c>
      <c r="F96" s="30">
        <f t="shared" si="8"/>
        <v>0</v>
      </c>
      <c r="G96" s="30">
        <f t="shared" si="8"/>
        <v>0</v>
      </c>
      <c r="H96" s="30">
        <f t="shared" si="3"/>
        <v>0</v>
      </c>
      <c r="I96" s="30">
        <f t="shared" si="8"/>
        <v>0</v>
      </c>
      <c r="J96" s="30">
        <f t="shared" si="8"/>
        <v>0</v>
      </c>
      <c r="K96" s="30">
        <f t="shared" si="8"/>
        <v>0</v>
      </c>
      <c r="L96" s="30">
        <f t="shared" si="8"/>
        <v>0</v>
      </c>
      <c r="M96" s="30">
        <f t="shared" si="8"/>
        <v>0</v>
      </c>
      <c r="N96" s="30">
        <f t="shared" si="8"/>
        <v>0</v>
      </c>
      <c r="O96" s="30">
        <f t="shared" si="8"/>
        <v>54.333333330000002</v>
      </c>
      <c r="P96" s="30">
        <f t="shared" si="8"/>
        <v>49.333333330000002</v>
      </c>
      <c r="Q96" s="30">
        <f t="shared" si="8"/>
        <v>15.16666667</v>
      </c>
      <c r="R96" s="30">
        <f t="shared" si="8"/>
        <v>-5.31666667</v>
      </c>
      <c r="S96" s="30">
        <f t="shared" si="8"/>
        <v>7.81666667</v>
      </c>
      <c r="T96" s="30">
        <f t="shared" si="8"/>
        <v>75</v>
      </c>
      <c r="U96" s="30">
        <f t="shared" ref="U96:AC96" si="9">U26+U61</f>
        <v>41</v>
      </c>
      <c r="V96" s="30">
        <f t="shared" si="9"/>
        <v>9.43333333</v>
      </c>
      <c r="W96" s="30">
        <f t="shared" si="9"/>
        <v>0</v>
      </c>
      <c r="X96" s="30">
        <f t="shared" si="9"/>
        <v>0</v>
      </c>
      <c r="Y96" s="30">
        <f t="shared" si="9"/>
        <v>-20.5</v>
      </c>
      <c r="Z96" s="30">
        <f t="shared" si="9"/>
        <v>-57</v>
      </c>
      <c r="AA96" s="30">
        <f t="shared" si="9"/>
        <v>-54</v>
      </c>
      <c r="AB96" s="30">
        <f t="shared" si="9"/>
        <v>-35</v>
      </c>
      <c r="AC96" s="31">
        <f t="shared" si="9"/>
        <v>-35</v>
      </c>
    </row>
    <row r="97" spans="1:29" ht="15.75" x14ac:dyDescent="0.25">
      <c r="A97" s="23"/>
      <c r="B97" s="32">
        <v>45954</v>
      </c>
      <c r="C97" s="35">
        <f t="shared" si="4"/>
        <v>23.216666670000002</v>
      </c>
      <c r="D97" s="36">
        <f t="shared" si="5"/>
        <v>-236.35</v>
      </c>
      <c r="E97" s="48">
        <f t="shared" ref="E97:AC104" si="10">E27+E62</f>
        <v>8.1666666699999997</v>
      </c>
      <c r="F97" s="30">
        <f t="shared" si="10"/>
        <v>0</v>
      </c>
      <c r="G97" s="30">
        <f t="shared" si="10"/>
        <v>-6.8333333300000003</v>
      </c>
      <c r="H97" s="30">
        <f t="shared" ref="H97" si="11">H27+H62</f>
        <v>0</v>
      </c>
      <c r="I97" s="30">
        <f t="shared" si="10"/>
        <v>-10</v>
      </c>
      <c r="J97" s="30">
        <f t="shared" si="10"/>
        <v>-10</v>
      </c>
      <c r="K97" s="30">
        <f t="shared" si="10"/>
        <v>-30</v>
      </c>
      <c r="L97" s="30">
        <f t="shared" si="10"/>
        <v>-30</v>
      </c>
      <c r="M97" s="30">
        <f t="shared" si="10"/>
        <v>-6.5</v>
      </c>
      <c r="N97" s="30">
        <f t="shared" si="10"/>
        <v>-19.866666670000001</v>
      </c>
      <c r="O97" s="30">
        <f t="shared" si="10"/>
        <v>-36</v>
      </c>
      <c r="P97" s="30">
        <f t="shared" si="10"/>
        <v>-11</v>
      </c>
      <c r="Q97" s="30">
        <f t="shared" si="10"/>
        <v>-11</v>
      </c>
      <c r="R97" s="30">
        <f t="shared" si="10"/>
        <v>-11</v>
      </c>
      <c r="S97" s="30">
        <f t="shared" si="10"/>
        <v>-7.15</v>
      </c>
      <c r="T97" s="30">
        <f t="shared" si="10"/>
        <v>0</v>
      </c>
      <c r="U97" s="30">
        <f t="shared" si="10"/>
        <v>0</v>
      </c>
      <c r="V97" s="30">
        <f t="shared" si="10"/>
        <v>-23.666666669999998</v>
      </c>
      <c r="W97" s="30">
        <f t="shared" si="10"/>
        <v>0</v>
      </c>
      <c r="X97" s="30">
        <f t="shared" si="10"/>
        <v>0</v>
      </c>
      <c r="Y97" s="30">
        <f t="shared" si="10"/>
        <v>0</v>
      </c>
      <c r="Z97" s="30">
        <f t="shared" si="10"/>
        <v>0</v>
      </c>
      <c r="AA97" s="30">
        <f t="shared" si="10"/>
        <v>-8.75</v>
      </c>
      <c r="AB97" s="30">
        <f t="shared" si="10"/>
        <v>-14.58333333</v>
      </c>
      <c r="AC97" s="31">
        <f t="shared" si="10"/>
        <v>15.05</v>
      </c>
    </row>
    <row r="98" spans="1:29" ht="15.75" x14ac:dyDescent="0.25">
      <c r="A98" s="23"/>
      <c r="B98" s="32">
        <v>45955</v>
      </c>
      <c r="C98" s="35">
        <f t="shared" si="4"/>
        <v>394.56666666000001</v>
      </c>
      <c r="D98" s="36">
        <f t="shared" si="5"/>
        <v>-62.566666670000004</v>
      </c>
      <c r="E98" s="48">
        <f t="shared" si="10"/>
        <v>18.45</v>
      </c>
      <c r="F98" s="30">
        <f t="shared" si="10"/>
        <v>11.7</v>
      </c>
      <c r="G98" s="30">
        <f t="shared" si="10"/>
        <v>0</v>
      </c>
      <c r="H98" s="30">
        <f t="shared" ref="H98" si="12">H28+H63</f>
        <v>0</v>
      </c>
      <c r="I98" s="30">
        <f t="shared" si="10"/>
        <v>0</v>
      </c>
      <c r="J98" s="30">
        <f t="shared" si="10"/>
        <v>21.18333333</v>
      </c>
      <c r="K98" s="30">
        <f t="shared" si="10"/>
        <v>41</v>
      </c>
      <c r="L98" s="30">
        <f t="shared" si="10"/>
        <v>7.7</v>
      </c>
      <c r="M98" s="30">
        <f t="shared" si="10"/>
        <v>10.5</v>
      </c>
      <c r="N98" s="30">
        <f t="shared" si="10"/>
        <v>18.899999999999999</v>
      </c>
      <c r="O98" s="30">
        <f t="shared" si="10"/>
        <v>-27</v>
      </c>
      <c r="P98" s="30">
        <f t="shared" si="10"/>
        <v>-11</v>
      </c>
      <c r="Q98" s="30">
        <f t="shared" si="10"/>
        <v>-11</v>
      </c>
      <c r="R98" s="30">
        <f t="shared" si="10"/>
        <v>-9.35</v>
      </c>
      <c r="S98" s="30">
        <f t="shared" si="10"/>
        <v>0</v>
      </c>
      <c r="T98" s="30">
        <f t="shared" si="10"/>
        <v>-4.2166666700000004</v>
      </c>
      <c r="U98" s="30">
        <f t="shared" si="10"/>
        <v>80.283333330000005</v>
      </c>
      <c r="V98" s="30">
        <f t="shared" si="10"/>
        <v>51</v>
      </c>
      <c r="W98" s="30">
        <f t="shared" si="10"/>
        <v>21</v>
      </c>
      <c r="X98" s="30">
        <f t="shared" si="10"/>
        <v>23</v>
      </c>
      <c r="Y98" s="30">
        <f t="shared" si="10"/>
        <v>10.35</v>
      </c>
      <c r="Z98" s="30">
        <f t="shared" si="10"/>
        <v>21</v>
      </c>
      <c r="AA98" s="30">
        <f t="shared" si="10"/>
        <v>17.5</v>
      </c>
      <c r="AB98" s="30">
        <f t="shared" si="10"/>
        <v>0</v>
      </c>
      <c r="AC98" s="31">
        <f t="shared" si="10"/>
        <v>41</v>
      </c>
    </row>
    <row r="99" spans="1:29" ht="15.75" x14ac:dyDescent="0.25">
      <c r="A99" s="23"/>
      <c r="B99" s="32">
        <v>45956</v>
      </c>
      <c r="C99" s="35">
        <f t="shared" si="4"/>
        <v>506.51666664999999</v>
      </c>
      <c r="D99" s="36">
        <f t="shared" si="5"/>
        <v>-2.3333333299999999</v>
      </c>
      <c r="E99" s="48">
        <f t="shared" si="10"/>
        <v>41</v>
      </c>
      <c r="F99" s="30">
        <f t="shared" si="10"/>
        <v>50</v>
      </c>
      <c r="G99" s="30">
        <f t="shared" si="10"/>
        <v>29.333333329999999</v>
      </c>
      <c r="H99" s="30">
        <f t="shared" ref="H99" si="13">H29+H64</f>
        <v>0</v>
      </c>
      <c r="I99" s="30">
        <f t="shared" si="10"/>
        <v>0</v>
      </c>
      <c r="J99" s="30">
        <f t="shared" si="10"/>
        <v>0</v>
      </c>
      <c r="K99" s="30">
        <f t="shared" si="10"/>
        <v>25.333333329999999</v>
      </c>
      <c r="L99" s="30">
        <f t="shared" si="10"/>
        <v>9.3333333300000003</v>
      </c>
      <c r="M99" s="30">
        <f t="shared" si="10"/>
        <v>0</v>
      </c>
      <c r="N99" s="30">
        <f t="shared" si="10"/>
        <v>19.333333329999999</v>
      </c>
      <c r="O99" s="30">
        <f t="shared" si="10"/>
        <v>25.333333329999999</v>
      </c>
      <c r="P99" s="30">
        <f t="shared" si="10"/>
        <v>40</v>
      </c>
      <c r="Q99" s="30">
        <f t="shared" si="10"/>
        <v>40</v>
      </c>
      <c r="R99" s="30">
        <f t="shared" si="10"/>
        <v>40</v>
      </c>
      <c r="S99" s="30">
        <f t="shared" si="10"/>
        <v>40</v>
      </c>
      <c r="T99" s="30">
        <f t="shared" si="10"/>
        <v>70</v>
      </c>
      <c r="U99" s="30">
        <f t="shared" si="10"/>
        <v>41</v>
      </c>
      <c r="V99" s="30">
        <f t="shared" si="10"/>
        <v>21</v>
      </c>
      <c r="W99" s="30">
        <f t="shared" si="10"/>
        <v>2</v>
      </c>
      <c r="X99" s="30">
        <f t="shared" si="10"/>
        <v>2</v>
      </c>
      <c r="Y99" s="30">
        <f t="shared" si="10"/>
        <v>0</v>
      </c>
      <c r="Z99" s="30">
        <f t="shared" si="10"/>
        <v>10.85</v>
      </c>
      <c r="AA99" s="30">
        <f t="shared" si="10"/>
        <v>0</v>
      </c>
      <c r="AB99" s="30">
        <f t="shared" si="10"/>
        <v>0</v>
      </c>
      <c r="AC99" s="31">
        <f t="shared" si="10"/>
        <v>-2.3333333299999999</v>
      </c>
    </row>
    <row r="100" spans="1:29" ht="15.75" x14ac:dyDescent="0.25">
      <c r="A100" s="23"/>
      <c r="B100" s="32">
        <v>45957</v>
      </c>
      <c r="C100" s="35">
        <f t="shared" si="4"/>
        <v>181.91666666</v>
      </c>
      <c r="D100" s="36">
        <f t="shared" si="5"/>
        <v>-619.51666665000005</v>
      </c>
      <c r="E100" s="48">
        <f t="shared" si="10"/>
        <v>-25</v>
      </c>
      <c r="F100" s="30">
        <f t="shared" si="10"/>
        <v>-25</v>
      </c>
      <c r="G100" s="30">
        <f t="shared" si="10"/>
        <v>0</v>
      </c>
      <c r="H100" s="30">
        <f t="shared" ref="H100" si="14">H30+H65</f>
        <v>0</v>
      </c>
      <c r="I100" s="30">
        <f t="shared" si="10"/>
        <v>-2.0833333299999999</v>
      </c>
      <c r="J100" s="30">
        <f t="shared" si="10"/>
        <v>-18.333333329999999</v>
      </c>
      <c r="K100" s="30">
        <f t="shared" si="10"/>
        <v>-12.83333333</v>
      </c>
      <c r="L100" s="30">
        <f t="shared" si="10"/>
        <v>-60.5</v>
      </c>
      <c r="M100" s="30">
        <f t="shared" si="10"/>
        <v>-32.083333330000002</v>
      </c>
      <c r="N100" s="30">
        <f t="shared" si="10"/>
        <v>14.35</v>
      </c>
      <c r="O100" s="30">
        <f t="shared" si="10"/>
        <v>92.083333330000002</v>
      </c>
      <c r="P100" s="30">
        <f t="shared" si="10"/>
        <v>52.383333329999999</v>
      </c>
      <c r="Q100" s="30">
        <f t="shared" si="10"/>
        <v>-27.6</v>
      </c>
      <c r="R100" s="30">
        <f t="shared" si="10"/>
        <v>-36</v>
      </c>
      <c r="S100" s="30">
        <f t="shared" si="10"/>
        <v>-36</v>
      </c>
      <c r="T100" s="30">
        <f t="shared" si="10"/>
        <v>-36</v>
      </c>
      <c r="U100" s="30">
        <f t="shared" si="10"/>
        <v>23.1</v>
      </c>
      <c r="V100" s="30">
        <f t="shared" si="10"/>
        <v>0</v>
      </c>
      <c r="W100" s="30">
        <f t="shared" si="10"/>
        <v>0</v>
      </c>
      <c r="X100" s="30">
        <f t="shared" si="10"/>
        <v>0</v>
      </c>
      <c r="Y100" s="30">
        <f t="shared" si="10"/>
        <v>-20</v>
      </c>
      <c r="Z100" s="30">
        <f t="shared" si="10"/>
        <v>-87.333333330000002</v>
      </c>
      <c r="AA100" s="30">
        <f t="shared" si="10"/>
        <v>-104.33333333</v>
      </c>
      <c r="AB100" s="30">
        <f t="shared" si="10"/>
        <v>-71.666666669999998</v>
      </c>
      <c r="AC100" s="31">
        <f t="shared" si="10"/>
        <v>-24.75</v>
      </c>
    </row>
    <row r="101" spans="1:29" ht="15.75" x14ac:dyDescent="0.25">
      <c r="A101" s="23"/>
      <c r="B101" s="32">
        <v>45958</v>
      </c>
      <c r="C101" s="35">
        <f t="shared" si="4"/>
        <v>207.8</v>
      </c>
      <c r="D101" s="36">
        <f t="shared" si="5"/>
        <v>-288.98333332999999</v>
      </c>
      <c r="E101" s="48">
        <f t="shared" si="10"/>
        <v>-12.83333333</v>
      </c>
      <c r="F101" s="30">
        <f t="shared" si="10"/>
        <v>-22.75</v>
      </c>
      <c r="G101" s="30">
        <f t="shared" si="10"/>
        <v>-11</v>
      </c>
      <c r="H101" s="30">
        <f t="shared" ref="H101" si="15">H31+H66</f>
        <v>0</v>
      </c>
      <c r="I101" s="30">
        <f t="shared" si="10"/>
        <v>-11</v>
      </c>
      <c r="J101" s="30">
        <f t="shared" si="10"/>
        <v>-31</v>
      </c>
      <c r="K101" s="30">
        <f t="shared" si="10"/>
        <v>-1</v>
      </c>
      <c r="L101" s="30">
        <f t="shared" si="10"/>
        <v>-38</v>
      </c>
      <c r="M101" s="30">
        <f t="shared" si="10"/>
        <v>110.25</v>
      </c>
      <c r="N101" s="30">
        <f t="shared" si="10"/>
        <v>9.4</v>
      </c>
      <c r="O101" s="30">
        <f t="shared" si="10"/>
        <v>20.5</v>
      </c>
      <c r="P101" s="30">
        <f t="shared" si="10"/>
        <v>41</v>
      </c>
      <c r="Q101" s="30">
        <f t="shared" si="10"/>
        <v>26.65</v>
      </c>
      <c r="R101" s="30">
        <f t="shared" si="10"/>
        <v>-14.4</v>
      </c>
      <c r="S101" s="30">
        <f t="shared" si="10"/>
        <v>-36</v>
      </c>
      <c r="T101" s="30">
        <f t="shared" si="10"/>
        <v>-36</v>
      </c>
      <c r="U101" s="30">
        <f t="shared" si="10"/>
        <v>-75</v>
      </c>
      <c r="V101" s="30">
        <f t="shared" si="10"/>
        <v>0</v>
      </c>
      <c r="W101" s="30">
        <f t="shared" si="10"/>
        <v>0</v>
      </c>
      <c r="X101" s="30">
        <f t="shared" si="10"/>
        <v>0</v>
      </c>
      <c r="Y101" s="30">
        <f t="shared" si="10"/>
        <v>0</v>
      </c>
      <c r="Z101" s="30">
        <f t="shared" si="10"/>
        <v>0</v>
      </c>
      <c r="AA101" s="30">
        <f t="shared" si="10"/>
        <v>0</v>
      </c>
      <c r="AB101" s="30">
        <f t="shared" si="10"/>
        <v>0</v>
      </c>
      <c r="AC101" s="31">
        <f t="shared" si="10"/>
        <v>0</v>
      </c>
    </row>
    <row r="102" spans="1:29" ht="15.75" x14ac:dyDescent="0.25">
      <c r="A102" s="23"/>
      <c r="B102" s="32">
        <v>45959</v>
      </c>
      <c r="C102" s="35">
        <f t="shared" si="4"/>
        <v>120.96666667</v>
      </c>
      <c r="D102" s="36">
        <f t="shared" si="5"/>
        <v>-248.46666667000002</v>
      </c>
      <c r="E102" s="48">
        <f t="shared" si="10"/>
        <v>0</v>
      </c>
      <c r="F102" s="30">
        <f t="shared" si="10"/>
        <v>41</v>
      </c>
      <c r="G102" s="30">
        <f t="shared" si="10"/>
        <v>20.366666670000001</v>
      </c>
      <c r="H102" s="30">
        <f t="shared" ref="H102" si="16">H32+H67</f>
        <v>0</v>
      </c>
      <c r="I102" s="30">
        <f t="shared" si="10"/>
        <v>0</v>
      </c>
      <c r="J102" s="30">
        <f t="shared" si="10"/>
        <v>0</v>
      </c>
      <c r="K102" s="30">
        <f t="shared" si="10"/>
        <v>0</v>
      </c>
      <c r="L102" s="30">
        <f t="shared" si="10"/>
        <v>0</v>
      </c>
      <c r="M102" s="30">
        <f t="shared" si="10"/>
        <v>0</v>
      </c>
      <c r="N102" s="30">
        <f t="shared" si="10"/>
        <v>-9</v>
      </c>
      <c r="O102" s="30">
        <f t="shared" si="10"/>
        <v>-13.8</v>
      </c>
      <c r="P102" s="30">
        <f t="shared" si="10"/>
        <v>-36</v>
      </c>
      <c r="Q102" s="30">
        <f t="shared" si="10"/>
        <v>-41</v>
      </c>
      <c r="R102" s="30">
        <f t="shared" si="10"/>
        <v>-41</v>
      </c>
      <c r="S102" s="30">
        <f t="shared" si="10"/>
        <v>-41</v>
      </c>
      <c r="T102" s="30">
        <f t="shared" si="10"/>
        <v>-41</v>
      </c>
      <c r="U102" s="30">
        <f t="shared" si="10"/>
        <v>-25.666666670000001</v>
      </c>
      <c r="V102" s="30">
        <f t="shared" si="10"/>
        <v>7.35</v>
      </c>
      <c r="W102" s="30">
        <f t="shared" si="10"/>
        <v>1.6</v>
      </c>
      <c r="X102" s="30">
        <f t="shared" si="10"/>
        <v>2</v>
      </c>
      <c r="Y102" s="30">
        <f t="shared" si="10"/>
        <v>21</v>
      </c>
      <c r="Z102" s="30">
        <f t="shared" si="10"/>
        <v>21</v>
      </c>
      <c r="AA102" s="30">
        <f t="shared" si="10"/>
        <v>6.65</v>
      </c>
      <c r="AB102" s="30">
        <f t="shared" si="10"/>
        <v>0</v>
      </c>
      <c r="AC102" s="31">
        <f t="shared" si="10"/>
        <v>0</v>
      </c>
    </row>
    <row r="103" spans="1:29" ht="15.75" x14ac:dyDescent="0.25">
      <c r="A103" s="23"/>
      <c r="B103" s="32">
        <v>45960</v>
      </c>
      <c r="C103" s="35">
        <f t="shared" si="4"/>
        <v>30.650000000000002</v>
      </c>
      <c r="D103" s="36">
        <f t="shared" si="5"/>
        <v>-164.55</v>
      </c>
      <c r="E103" s="48">
        <f t="shared" si="10"/>
        <v>0</v>
      </c>
      <c r="F103" s="30">
        <f t="shared" si="10"/>
        <v>0</v>
      </c>
      <c r="G103" s="30">
        <f t="shared" si="10"/>
        <v>0</v>
      </c>
      <c r="H103" s="30">
        <f t="shared" ref="H103" si="17">H33+H68</f>
        <v>0</v>
      </c>
      <c r="I103" s="30">
        <f t="shared" si="10"/>
        <v>0</v>
      </c>
      <c r="J103" s="30">
        <f t="shared" si="10"/>
        <v>0</v>
      </c>
      <c r="K103" s="30">
        <f t="shared" si="10"/>
        <v>0</v>
      </c>
      <c r="L103" s="30">
        <f t="shared" si="10"/>
        <v>0</v>
      </c>
      <c r="M103" s="30">
        <f t="shared" si="10"/>
        <v>-18</v>
      </c>
      <c r="N103" s="30">
        <f t="shared" si="10"/>
        <v>-36</v>
      </c>
      <c r="O103" s="30">
        <f t="shared" si="10"/>
        <v>-36</v>
      </c>
      <c r="P103" s="30">
        <f t="shared" si="10"/>
        <v>-11</v>
      </c>
      <c r="Q103" s="30">
        <f t="shared" si="10"/>
        <v>-11</v>
      </c>
      <c r="R103" s="30">
        <f t="shared" si="10"/>
        <v>-11</v>
      </c>
      <c r="S103" s="30">
        <f t="shared" si="10"/>
        <v>-10.049999999999999</v>
      </c>
      <c r="T103" s="30">
        <f t="shared" si="10"/>
        <v>25.283333330000001</v>
      </c>
      <c r="U103" s="30">
        <f t="shared" si="10"/>
        <v>0</v>
      </c>
      <c r="V103" s="30">
        <f t="shared" si="10"/>
        <v>5.3666666699999999</v>
      </c>
      <c r="W103" s="30">
        <f t="shared" si="10"/>
        <v>0</v>
      </c>
      <c r="X103" s="30">
        <f t="shared" si="10"/>
        <v>0</v>
      </c>
      <c r="Y103" s="30">
        <f t="shared" si="10"/>
        <v>-18.666666670000001</v>
      </c>
      <c r="Z103" s="30">
        <f t="shared" si="10"/>
        <v>-12.83333333</v>
      </c>
      <c r="AA103" s="30">
        <f t="shared" si="10"/>
        <v>0</v>
      </c>
      <c r="AB103" s="30">
        <f t="shared" si="10"/>
        <v>0</v>
      </c>
      <c r="AC103" s="31">
        <f t="shared" si="10"/>
        <v>0</v>
      </c>
    </row>
    <row r="104" spans="1:29" ht="15.75" x14ac:dyDescent="0.25">
      <c r="A104" s="23"/>
      <c r="B104" s="50">
        <v>45961</v>
      </c>
      <c r="C104" s="51">
        <f t="shared" si="4"/>
        <v>65.583333330000002</v>
      </c>
      <c r="D104" s="52">
        <f t="shared" si="5"/>
        <v>-156.66666666999998</v>
      </c>
      <c r="E104" s="53">
        <f t="shared" si="10"/>
        <v>0</v>
      </c>
      <c r="F104" s="54">
        <f t="shared" si="10"/>
        <v>0</v>
      </c>
      <c r="G104" s="54">
        <f t="shared" si="10"/>
        <v>0</v>
      </c>
      <c r="H104" s="54">
        <f t="shared" ref="H104" si="18">H34+H69</f>
        <v>0</v>
      </c>
      <c r="I104" s="54">
        <f t="shared" si="10"/>
        <v>0</v>
      </c>
      <c r="J104" s="54">
        <f t="shared" si="10"/>
        <v>0</v>
      </c>
      <c r="K104" s="54">
        <f t="shared" si="10"/>
        <v>0</v>
      </c>
      <c r="L104" s="54">
        <f t="shared" si="10"/>
        <v>0</v>
      </c>
      <c r="M104" s="54">
        <f t="shared" si="10"/>
        <v>0</v>
      </c>
      <c r="N104" s="54">
        <f t="shared" si="10"/>
        <v>31.333333329999999</v>
      </c>
      <c r="O104" s="54">
        <f t="shared" si="10"/>
        <v>20.083333329999999</v>
      </c>
      <c r="P104" s="54">
        <f t="shared" si="10"/>
        <v>7.8666666700000007</v>
      </c>
      <c r="Q104" s="54">
        <f t="shared" si="10"/>
        <v>0</v>
      </c>
      <c r="R104" s="54">
        <f t="shared" si="10"/>
        <v>-20</v>
      </c>
      <c r="S104" s="54">
        <f t="shared" si="10"/>
        <v>-36</v>
      </c>
      <c r="T104" s="54">
        <f t="shared" si="10"/>
        <v>-56</v>
      </c>
      <c r="U104" s="54">
        <f t="shared" si="10"/>
        <v>-44.666666669999998</v>
      </c>
      <c r="V104" s="54">
        <f t="shared" si="10"/>
        <v>0</v>
      </c>
      <c r="W104" s="54">
        <f t="shared" si="10"/>
        <v>6.3</v>
      </c>
      <c r="X104" s="54">
        <f t="shared" si="10"/>
        <v>0</v>
      </c>
      <c r="Y104" s="54">
        <f t="shared" si="10"/>
        <v>0</v>
      </c>
      <c r="Z104" s="54">
        <f t="shared" si="10"/>
        <v>0</v>
      </c>
      <c r="AA104" s="54">
        <f t="shared" si="10"/>
        <v>0</v>
      </c>
      <c r="AB104" s="54">
        <f t="shared" si="10"/>
        <v>0</v>
      </c>
      <c r="AC104" s="55">
        <f t="shared" si="10"/>
        <v>0</v>
      </c>
    </row>
  </sheetData>
  <mergeCells count="73">
    <mergeCell ref="C35:D35"/>
    <mergeCell ref="C70:D70"/>
    <mergeCell ref="E2:AC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C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C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3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2" spans="1:30" ht="19.5" thickBot="1" x14ac:dyDescent="0.3">
      <c r="A2" s="23"/>
      <c r="B2" s="80" t="s">
        <v>0</v>
      </c>
      <c r="C2" s="74" t="s">
        <v>37</v>
      </c>
      <c r="D2" s="75"/>
      <c r="E2" s="78" t="s">
        <v>44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9"/>
      <c r="AD2" s="23"/>
    </row>
    <row r="3" spans="1:30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6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5" t="s">
        <v>26</v>
      </c>
      <c r="AC3" s="27" t="s">
        <v>27</v>
      </c>
      <c r="AD3" s="23"/>
    </row>
    <row r="4" spans="1:30" ht="15.75" x14ac:dyDescent="0.25">
      <c r="A4" s="23"/>
      <c r="B4" s="56">
        <v>45931</v>
      </c>
      <c r="C4" s="70">
        <f>SUM(E4:AC4)</f>
        <v>323.05199999999996</v>
      </c>
      <c r="D4" s="71"/>
      <c r="E4" s="37">
        <v>36.701999999999998</v>
      </c>
      <c r="F4" s="45">
        <v>30.001000000000001</v>
      </c>
      <c r="G4" s="45">
        <v>3.3149999999999999</v>
      </c>
      <c r="H4" s="45"/>
      <c r="I4" s="45">
        <v>-9.968</v>
      </c>
      <c r="J4" s="45">
        <v>-14.536</v>
      </c>
      <c r="K4" s="45">
        <v>-29.11</v>
      </c>
      <c r="L4" s="45">
        <v>-24.404</v>
      </c>
      <c r="M4" s="45">
        <v>-0.63500000000000001</v>
      </c>
      <c r="N4" s="45">
        <v>11.157</v>
      </c>
      <c r="O4" s="45">
        <v>68.906000000000006</v>
      </c>
      <c r="P4" s="45">
        <v>37.866</v>
      </c>
      <c r="Q4" s="45">
        <v>90.444999999999993</v>
      </c>
      <c r="R4" s="45">
        <v>47.604999999999997</v>
      </c>
      <c r="S4" s="46">
        <v>44.716000000000001</v>
      </c>
      <c r="T4" s="47">
        <v>47.991999999999997</v>
      </c>
      <c r="U4" s="30">
        <v>12.683999999999999</v>
      </c>
      <c r="V4" s="30">
        <v>-6.1440000000000001</v>
      </c>
      <c r="W4" s="30">
        <v>-5.3259999999999996</v>
      </c>
      <c r="X4" s="30">
        <v>-0.318</v>
      </c>
      <c r="Y4" s="30">
        <v>0.438</v>
      </c>
      <c r="Z4" s="30">
        <v>-1.4630000000000001</v>
      </c>
      <c r="AA4" s="30">
        <v>-3.3929999999999998</v>
      </c>
      <c r="AB4" s="30">
        <v>-8.8480000000000008</v>
      </c>
      <c r="AC4" s="31">
        <v>-4.63</v>
      </c>
      <c r="AD4" s="23"/>
    </row>
    <row r="5" spans="1:30" ht="15.75" x14ac:dyDescent="0.25">
      <c r="A5" s="23"/>
      <c r="B5" s="57">
        <v>45932</v>
      </c>
      <c r="C5" s="70">
        <f t="shared" ref="C5:C34" si="0">SUM(E5:AC5)</f>
        <v>-370.596</v>
      </c>
      <c r="D5" s="71"/>
      <c r="E5" s="48">
        <v>8.8569999999999993</v>
      </c>
      <c r="F5" s="30">
        <v>-32.619</v>
      </c>
      <c r="G5" s="30">
        <v>-30.762</v>
      </c>
      <c r="H5" s="30"/>
      <c r="I5" s="30">
        <v>6.1420000000000003</v>
      </c>
      <c r="J5" s="30">
        <v>14.566000000000001</v>
      </c>
      <c r="K5" s="30">
        <v>-0.56799999999999995</v>
      </c>
      <c r="L5" s="30">
        <v>-24.956</v>
      </c>
      <c r="M5" s="30">
        <v>-14.756</v>
      </c>
      <c r="N5" s="30">
        <v>-53.338999999999999</v>
      </c>
      <c r="O5" s="30">
        <v>-22.414999999999999</v>
      </c>
      <c r="P5" s="30">
        <v>-41.122</v>
      </c>
      <c r="Q5" s="30">
        <v>-49.603000000000002</v>
      </c>
      <c r="R5" s="30">
        <v>-27.273</v>
      </c>
      <c r="S5" s="30">
        <v>-53.055999999999997</v>
      </c>
      <c r="T5" s="30">
        <v>-0.98899999999999999</v>
      </c>
      <c r="U5" s="30">
        <v>17.114000000000001</v>
      </c>
      <c r="V5" s="30">
        <v>-3.5779999999999998</v>
      </c>
      <c r="W5" s="30">
        <v>-2.7839999999999998</v>
      </c>
      <c r="X5" s="30">
        <v>-15.461</v>
      </c>
      <c r="Y5" s="30">
        <v>-4.2370000000000001</v>
      </c>
      <c r="Z5" s="30">
        <v>-3.819</v>
      </c>
      <c r="AA5" s="30">
        <v>-3.161</v>
      </c>
      <c r="AB5" s="30">
        <v>-10.332000000000001</v>
      </c>
      <c r="AC5" s="31">
        <v>-22.445</v>
      </c>
      <c r="AD5" s="23"/>
    </row>
    <row r="6" spans="1:30" ht="15.75" x14ac:dyDescent="0.25">
      <c r="A6" s="23"/>
      <c r="B6" s="57">
        <v>45933</v>
      </c>
      <c r="C6" s="70">
        <f t="shared" si="0"/>
        <v>-106.29600000000001</v>
      </c>
      <c r="D6" s="71"/>
      <c r="E6" s="48">
        <v>-14.967000000000001</v>
      </c>
      <c r="F6" s="30">
        <v>-16.641999999999999</v>
      </c>
      <c r="G6" s="30">
        <v>-7.6609999999999996</v>
      </c>
      <c r="H6" s="30"/>
      <c r="I6" s="30">
        <v>1.5169999999999999</v>
      </c>
      <c r="J6" s="30">
        <v>-11.576000000000001</v>
      </c>
      <c r="K6" s="30">
        <v>-13.488</v>
      </c>
      <c r="L6" s="30">
        <v>-45.634</v>
      </c>
      <c r="M6" s="30">
        <v>-20.899000000000001</v>
      </c>
      <c r="N6" s="30">
        <v>-7.758</v>
      </c>
      <c r="O6" s="30">
        <v>4.7750000000000004</v>
      </c>
      <c r="P6" s="30">
        <v>33.415999999999997</v>
      </c>
      <c r="Q6" s="30">
        <v>39.634</v>
      </c>
      <c r="R6" s="30">
        <v>12.452</v>
      </c>
      <c r="S6" s="30">
        <v>14.526</v>
      </c>
      <c r="T6" s="30">
        <v>-17.898</v>
      </c>
      <c r="U6" s="30">
        <v>-5.4950000000000001</v>
      </c>
      <c r="V6" s="30">
        <v>-7.46</v>
      </c>
      <c r="W6" s="30">
        <v>-21.763000000000002</v>
      </c>
      <c r="X6" s="30">
        <v>-2.5790000000000002</v>
      </c>
      <c r="Y6" s="30">
        <v>-7.0000000000000001E-3</v>
      </c>
      <c r="Z6" s="30">
        <v>0.70799999999999996</v>
      </c>
      <c r="AA6" s="30">
        <v>2.5369999999999999</v>
      </c>
      <c r="AB6" s="30">
        <v>0.22500000000000001</v>
      </c>
      <c r="AC6" s="31">
        <v>-22.259</v>
      </c>
      <c r="AD6" s="23"/>
    </row>
    <row r="7" spans="1:30" ht="15.75" x14ac:dyDescent="0.25">
      <c r="A7" s="23"/>
      <c r="B7" s="57">
        <v>45934</v>
      </c>
      <c r="C7" s="70">
        <f t="shared" si="0"/>
        <v>-31.058</v>
      </c>
      <c r="D7" s="71"/>
      <c r="E7" s="48">
        <v>-58.454000000000001</v>
      </c>
      <c r="F7" s="30">
        <v>-50.692</v>
      </c>
      <c r="G7" s="30">
        <v>-32.659999999999997</v>
      </c>
      <c r="H7" s="30"/>
      <c r="I7" s="30">
        <v>-31.029</v>
      </c>
      <c r="J7" s="30">
        <v>-10.654</v>
      </c>
      <c r="K7" s="30">
        <v>-13.638</v>
      </c>
      <c r="L7" s="30">
        <v>-47.636000000000003</v>
      </c>
      <c r="M7" s="30">
        <v>2.62</v>
      </c>
      <c r="N7" s="30">
        <v>17.338999999999999</v>
      </c>
      <c r="O7" s="30">
        <v>43.24</v>
      </c>
      <c r="P7" s="30">
        <v>-6.4480000000000004</v>
      </c>
      <c r="Q7" s="30">
        <v>61.027999999999999</v>
      </c>
      <c r="R7" s="30">
        <v>117.545</v>
      </c>
      <c r="S7" s="30">
        <v>81.471999999999994</v>
      </c>
      <c r="T7" s="30">
        <v>-7.93</v>
      </c>
      <c r="U7" s="30">
        <v>44.488999999999997</v>
      </c>
      <c r="V7" s="30">
        <v>2.0760000000000001</v>
      </c>
      <c r="W7" s="30">
        <v>-24.669</v>
      </c>
      <c r="X7" s="30">
        <v>-21.352</v>
      </c>
      <c r="Y7" s="30">
        <v>-4.343</v>
      </c>
      <c r="Z7" s="30">
        <v>-5.0449999999999999</v>
      </c>
      <c r="AA7" s="30">
        <v>1.7170000000000001</v>
      </c>
      <c r="AB7" s="30">
        <v>-45.884999999999998</v>
      </c>
      <c r="AC7" s="31">
        <v>-42.149000000000001</v>
      </c>
      <c r="AD7" s="23"/>
    </row>
    <row r="8" spans="1:30" ht="15.75" x14ac:dyDescent="0.25">
      <c r="A8" s="23"/>
      <c r="B8" s="57">
        <v>45935</v>
      </c>
      <c r="C8" s="70">
        <f t="shared" si="0"/>
        <v>-561.755</v>
      </c>
      <c r="D8" s="71"/>
      <c r="E8" s="48">
        <v>-23.58</v>
      </c>
      <c r="F8" s="30">
        <v>-42.771000000000001</v>
      </c>
      <c r="G8" s="30">
        <v>-12.73</v>
      </c>
      <c r="H8" s="30"/>
      <c r="I8" s="30">
        <v>-14.082000000000001</v>
      </c>
      <c r="J8" s="49">
        <v>-16.006</v>
      </c>
      <c r="K8" s="30">
        <v>-39.822000000000003</v>
      </c>
      <c r="L8" s="30">
        <v>-42.460999999999999</v>
      </c>
      <c r="M8" s="30">
        <v>0.152</v>
      </c>
      <c r="N8" s="30">
        <v>-17.923999999999999</v>
      </c>
      <c r="O8" s="30">
        <v>-60.210999999999999</v>
      </c>
      <c r="P8" s="30">
        <v>-15.766</v>
      </c>
      <c r="Q8" s="30">
        <v>0.502</v>
      </c>
      <c r="R8" s="30">
        <v>30.664999999999999</v>
      </c>
      <c r="S8" s="30">
        <v>-3.1619999999999999</v>
      </c>
      <c r="T8" s="30">
        <v>6.1890000000000001</v>
      </c>
      <c r="U8" s="30">
        <v>-57.395000000000003</v>
      </c>
      <c r="V8" s="30">
        <v>-50.085000000000001</v>
      </c>
      <c r="W8" s="30">
        <v>-40.185000000000002</v>
      </c>
      <c r="X8" s="30">
        <v>-39.606000000000002</v>
      </c>
      <c r="Y8" s="30">
        <v>-42.878999999999998</v>
      </c>
      <c r="Z8" s="30">
        <v>-52.804000000000002</v>
      </c>
      <c r="AA8" s="30">
        <v>-24.937999999999999</v>
      </c>
      <c r="AB8" s="30">
        <v>-8.17</v>
      </c>
      <c r="AC8" s="31">
        <v>5.3140000000000001</v>
      </c>
      <c r="AD8" s="23"/>
    </row>
    <row r="9" spans="1:30" ht="15.75" x14ac:dyDescent="0.25">
      <c r="A9" s="23"/>
      <c r="B9" s="57">
        <v>45936</v>
      </c>
      <c r="C9" s="70">
        <f t="shared" si="0"/>
        <v>-738.38999999999976</v>
      </c>
      <c r="D9" s="71"/>
      <c r="E9" s="48">
        <v>-10.122999999999999</v>
      </c>
      <c r="F9" s="30">
        <v>-5.3310000000000004</v>
      </c>
      <c r="G9" s="30">
        <v>-25.73</v>
      </c>
      <c r="H9" s="30"/>
      <c r="I9" s="30">
        <v>-18.254000000000001</v>
      </c>
      <c r="J9" s="30">
        <v>-25.443999999999999</v>
      </c>
      <c r="K9" s="30">
        <v>-33.813000000000002</v>
      </c>
      <c r="L9" s="30">
        <v>-31.475000000000001</v>
      </c>
      <c r="M9" s="30">
        <v>-39.411000000000001</v>
      </c>
      <c r="N9" s="30">
        <v>-62.305</v>
      </c>
      <c r="O9" s="30">
        <v>-51.331000000000003</v>
      </c>
      <c r="P9" s="30">
        <v>-69.837999999999994</v>
      </c>
      <c r="Q9" s="30">
        <v>-87.856999999999999</v>
      </c>
      <c r="R9" s="30">
        <v>-65.832999999999998</v>
      </c>
      <c r="S9" s="30">
        <v>-93.149000000000001</v>
      </c>
      <c r="T9" s="30">
        <v>-50.328000000000003</v>
      </c>
      <c r="U9" s="30">
        <v>-13.973000000000001</v>
      </c>
      <c r="V9" s="30">
        <v>15.978999999999999</v>
      </c>
      <c r="W9" s="30">
        <v>-8.3620000000000001</v>
      </c>
      <c r="X9" s="30">
        <v>-12.162000000000001</v>
      </c>
      <c r="Y9" s="30">
        <v>3.355</v>
      </c>
      <c r="Z9" s="30">
        <v>1.365</v>
      </c>
      <c r="AA9" s="30">
        <v>-12.738</v>
      </c>
      <c r="AB9" s="30">
        <v>-26.062999999999999</v>
      </c>
      <c r="AC9" s="31">
        <v>-15.569000000000001</v>
      </c>
      <c r="AD9" s="23"/>
    </row>
    <row r="10" spans="1:30" ht="15.75" x14ac:dyDescent="0.25">
      <c r="A10" s="23"/>
      <c r="B10" s="57">
        <v>45937</v>
      </c>
      <c r="C10" s="70">
        <f t="shared" si="0"/>
        <v>-395.98100000000005</v>
      </c>
      <c r="D10" s="71"/>
      <c r="E10" s="48">
        <v>0.221</v>
      </c>
      <c r="F10" s="30">
        <v>-23.844000000000001</v>
      </c>
      <c r="G10" s="30">
        <v>-23.367000000000001</v>
      </c>
      <c r="H10" s="30"/>
      <c r="I10" s="30">
        <v>-16.155000000000001</v>
      </c>
      <c r="J10" s="30">
        <v>-33.158000000000001</v>
      </c>
      <c r="K10" s="30">
        <v>-12.016</v>
      </c>
      <c r="L10" s="30">
        <v>-29.765999999999998</v>
      </c>
      <c r="M10" s="30">
        <v>2.262</v>
      </c>
      <c r="N10" s="30">
        <v>18.792999999999999</v>
      </c>
      <c r="O10" s="30">
        <v>19.78</v>
      </c>
      <c r="P10" s="30">
        <v>-25.632000000000001</v>
      </c>
      <c r="Q10" s="30">
        <v>-28.983000000000001</v>
      </c>
      <c r="R10" s="30">
        <v>0.629</v>
      </c>
      <c r="S10" s="30">
        <v>-26.652000000000001</v>
      </c>
      <c r="T10" s="30">
        <v>-59.554000000000002</v>
      </c>
      <c r="U10" s="30">
        <v>-44.168999999999997</v>
      </c>
      <c r="V10" s="30">
        <v>-39.357999999999997</v>
      </c>
      <c r="W10" s="30">
        <v>-28.832000000000001</v>
      </c>
      <c r="X10" s="30">
        <v>-13.340999999999999</v>
      </c>
      <c r="Y10" s="30">
        <v>-1.9279999999999999</v>
      </c>
      <c r="Z10" s="30">
        <v>-0.122</v>
      </c>
      <c r="AA10" s="30">
        <v>-4.1449999999999996</v>
      </c>
      <c r="AB10" s="30">
        <v>-3.4540000000000002</v>
      </c>
      <c r="AC10" s="31">
        <v>-23.19</v>
      </c>
      <c r="AD10" s="23"/>
    </row>
    <row r="11" spans="1:30" ht="15.75" x14ac:dyDescent="0.25">
      <c r="A11" s="23"/>
      <c r="B11" s="57">
        <v>45938</v>
      </c>
      <c r="C11" s="70">
        <f t="shared" si="0"/>
        <v>-154.21800000000005</v>
      </c>
      <c r="D11" s="71"/>
      <c r="E11" s="48">
        <v>10.444000000000001</v>
      </c>
      <c r="F11" s="30">
        <v>7.9349999999999996</v>
      </c>
      <c r="G11" s="30">
        <v>-2.64</v>
      </c>
      <c r="H11" s="30"/>
      <c r="I11" s="30">
        <v>1.766</v>
      </c>
      <c r="J11" s="30">
        <v>7.0709999999999997</v>
      </c>
      <c r="K11" s="30">
        <v>-6.468</v>
      </c>
      <c r="L11" s="30">
        <v>-7.5730000000000004</v>
      </c>
      <c r="M11" s="30">
        <v>-2.7839999999999998</v>
      </c>
      <c r="N11" s="30">
        <v>-22.706</v>
      </c>
      <c r="O11" s="30">
        <v>-47.042999999999999</v>
      </c>
      <c r="P11" s="30">
        <v>-15.023</v>
      </c>
      <c r="Q11" s="30">
        <v>-49.712000000000003</v>
      </c>
      <c r="R11" s="30">
        <v>-67.021000000000001</v>
      </c>
      <c r="S11" s="30">
        <v>-12.599</v>
      </c>
      <c r="T11" s="30">
        <v>-3.008</v>
      </c>
      <c r="U11" s="30">
        <v>0.498</v>
      </c>
      <c r="V11" s="30">
        <v>4.3849999999999998</v>
      </c>
      <c r="W11" s="30">
        <v>1.454</v>
      </c>
      <c r="X11" s="30">
        <v>3.3130000000000002</v>
      </c>
      <c r="Y11" s="30">
        <v>10.815</v>
      </c>
      <c r="Z11" s="30">
        <v>15.706</v>
      </c>
      <c r="AA11" s="30">
        <v>8.64</v>
      </c>
      <c r="AB11" s="30">
        <v>2.9430000000000001</v>
      </c>
      <c r="AC11" s="31">
        <v>7.3890000000000002</v>
      </c>
      <c r="AD11" s="23"/>
    </row>
    <row r="12" spans="1:30" ht="15.75" x14ac:dyDescent="0.25">
      <c r="A12" s="23"/>
      <c r="B12" s="57">
        <v>45939</v>
      </c>
      <c r="C12" s="70">
        <f t="shared" si="0"/>
        <v>667.21300000000008</v>
      </c>
      <c r="D12" s="71"/>
      <c r="E12" s="48">
        <v>28.068000000000001</v>
      </c>
      <c r="F12" s="30">
        <v>20.245999999999999</v>
      </c>
      <c r="G12" s="30">
        <v>27.98</v>
      </c>
      <c r="H12" s="30"/>
      <c r="I12" s="30">
        <v>23.861000000000001</v>
      </c>
      <c r="J12" s="30">
        <v>-4.0869999999999997</v>
      </c>
      <c r="K12" s="30">
        <v>-13.432</v>
      </c>
      <c r="L12" s="30">
        <v>8.1129999999999995</v>
      </c>
      <c r="M12" s="30">
        <v>24.263000000000002</v>
      </c>
      <c r="N12" s="30">
        <v>15.337999999999999</v>
      </c>
      <c r="O12" s="30">
        <v>8.1530000000000005</v>
      </c>
      <c r="P12" s="30">
        <v>-3.9940000000000002</v>
      </c>
      <c r="Q12" s="30">
        <v>56.122</v>
      </c>
      <c r="R12" s="30">
        <v>67.256</v>
      </c>
      <c r="S12" s="30">
        <v>127.069</v>
      </c>
      <c r="T12" s="30">
        <v>144.94800000000001</v>
      </c>
      <c r="U12" s="30">
        <v>89.67</v>
      </c>
      <c r="V12" s="30">
        <v>34.024000000000001</v>
      </c>
      <c r="W12" s="30">
        <v>-7.4530000000000003</v>
      </c>
      <c r="X12" s="30">
        <v>-3.468</v>
      </c>
      <c r="Y12" s="30">
        <v>2.2309999999999999</v>
      </c>
      <c r="Z12" s="30">
        <v>5.8570000000000002</v>
      </c>
      <c r="AA12" s="30">
        <v>2.2669999999999999</v>
      </c>
      <c r="AB12" s="30">
        <v>4.1050000000000004</v>
      </c>
      <c r="AC12" s="31">
        <v>10.076000000000001</v>
      </c>
      <c r="AD12" s="23"/>
    </row>
    <row r="13" spans="1:30" ht="15.75" x14ac:dyDescent="0.25">
      <c r="A13" s="23"/>
      <c r="B13" s="57">
        <v>45940</v>
      </c>
      <c r="C13" s="70">
        <f t="shared" si="0"/>
        <v>-163.92399999999998</v>
      </c>
      <c r="D13" s="71"/>
      <c r="E13" s="48">
        <v>19.588999999999999</v>
      </c>
      <c r="F13" s="30">
        <v>17.556000000000001</v>
      </c>
      <c r="G13" s="30">
        <v>25.638000000000002</v>
      </c>
      <c r="H13" s="30"/>
      <c r="I13" s="30">
        <v>-22.65</v>
      </c>
      <c r="J13" s="30">
        <v>-18.393000000000001</v>
      </c>
      <c r="K13" s="30">
        <v>-21.132999999999999</v>
      </c>
      <c r="L13" s="30">
        <v>0.89500000000000002</v>
      </c>
      <c r="M13" s="30">
        <v>8.8339999999999996</v>
      </c>
      <c r="N13" s="30">
        <v>-8.7200000000000006</v>
      </c>
      <c r="O13" s="30">
        <v>-0.74199999999999999</v>
      </c>
      <c r="P13" s="30">
        <v>-31.713000000000001</v>
      </c>
      <c r="Q13" s="30">
        <v>27.795999999999999</v>
      </c>
      <c r="R13" s="30">
        <v>-25.5</v>
      </c>
      <c r="S13" s="30">
        <v>-37.576999999999998</v>
      </c>
      <c r="T13" s="30">
        <v>-86.572999999999993</v>
      </c>
      <c r="U13" s="30">
        <v>-40.192999999999998</v>
      </c>
      <c r="V13" s="30">
        <v>-20.556000000000001</v>
      </c>
      <c r="W13" s="30">
        <v>-9.7929999999999993</v>
      </c>
      <c r="X13" s="30">
        <v>0.95799999999999996</v>
      </c>
      <c r="Y13" s="30">
        <v>16.053999999999998</v>
      </c>
      <c r="Z13" s="30">
        <v>18.556000000000001</v>
      </c>
      <c r="AA13" s="30">
        <v>21.43</v>
      </c>
      <c r="AB13" s="30">
        <v>-5.75</v>
      </c>
      <c r="AC13" s="31">
        <v>8.0630000000000006</v>
      </c>
      <c r="AD13" s="23"/>
    </row>
    <row r="14" spans="1:30" ht="15.75" x14ac:dyDescent="0.25">
      <c r="A14" s="23"/>
      <c r="B14" s="57">
        <v>45941</v>
      </c>
      <c r="C14" s="70">
        <f t="shared" si="0"/>
        <v>-658.22700000000009</v>
      </c>
      <c r="D14" s="71"/>
      <c r="E14" s="48">
        <v>22.881</v>
      </c>
      <c r="F14" s="30">
        <v>31.353000000000002</v>
      </c>
      <c r="G14" s="30">
        <v>-0.22800000000000001</v>
      </c>
      <c r="H14" s="30"/>
      <c r="I14" s="30">
        <v>-19.184999999999999</v>
      </c>
      <c r="J14" s="30">
        <v>-12.805</v>
      </c>
      <c r="K14" s="30">
        <v>-6.0060000000000002</v>
      </c>
      <c r="L14" s="30">
        <v>2.67</v>
      </c>
      <c r="M14" s="30">
        <v>-3.0590000000000002</v>
      </c>
      <c r="N14" s="30">
        <v>8.5000000000000006E-2</v>
      </c>
      <c r="O14" s="30">
        <v>-42.304000000000002</v>
      </c>
      <c r="P14" s="30">
        <v>-44.567999999999998</v>
      </c>
      <c r="Q14" s="30">
        <v>-127.242</v>
      </c>
      <c r="R14" s="30">
        <v>-121.21599999999999</v>
      </c>
      <c r="S14" s="30">
        <v>-183.45099999999999</v>
      </c>
      <c r="T14" s="30">
        <v>-99.316999999999993</v>
      </c>
      <c r="U14" s="30">
        <v>2.2509999999999999</v>
      </c>
      <c r="V14" s="30">
        <v>-13.031000000000001</v>
      </c>
      <c r="W14" s="30">
        <v>-36.662999999999997</v>
      </c>
      <c r="X14" s="30">
        <v>-18.222000000000001</v>
      </c>
      <c r="Y14" s="30">
        <v>-4.3390000000000004</v>
      </c>
      <c r="Z14" s="30">
        <v>1.1100000000000001</v>
      </c>
      <c r="AA14" s="30">
        <v>-3.73</v>
      </c>
      <c r="AB14" s="30">
        <v>6.6639999999999997</v>
      </c>
      <c r="AC14" s="31">
        <v>10.125</v>
      </c>
      <c r="AD14" s="23"/>
    </row>
    <row r="15" spans="1:30" ht="15.75" x14ac:dyDescent="0.25">
      <c r="A15" s="23"/>
      <c r="B15" s="57">
        <v>45942</v>
      </c>
      <c r="C15" s="70">
        <f t="shared" si="0"/>
        <v>-1560.8950000000002</v>
      </c>
      <c r="D15" s="71"/>
      <c r="E15" s="48">
        <v>6.1470000000000002</v>
      </c>
      <c r="F15" s="30">
        <v>-6.5270000000000001</v>
      </c>
      <c r="G15" s="30">
        <v>-15.435</v>
      </c>
      <c r="H15" s="30"/>
      <c r="I15" s="30">
        <v>5.84</v>
      </c>
      <c r="J15" s="30">
        <v>-5.3869999999999996</v>
      </c>
      <c r="K15" s="30">
        <v>-4.5250000000000004</v>
      </c>
      <c r="L15" s="30">
        <v>2.992</v>
      </c>
      <c r="M15" s="30">
        <v>-8.4879999999999995</v>
      </c>
      <c r="N15" s="30">
        <v>-90.192999999999998</v>
      </c>
      <c r="O15" s="30">
        <v>-191.584</v>
      </c>
      <c r="P15" s="30">
        <v>-241.40799999999999</v>
      </c>
      <c r="Q15" s="30">
        <v>-211.93899999999999</v>
      </c>
      <c r="R15" s="30">
        <v>-264.54000000000002</v>
      </c>
      <c r="S15" s="30">
        <v>-238.006</v>
      </c>
      <c r="T15" s="30">
        <v>-83.17</v>
      </c>
      <c r="U15" s="30">
        <v>-36.445999999999998</v>
      </c>
      <c r="V15" s="30">
        <v>-24.651</v>
      </c>
      <c r="W15" s="30">
        <v>-43.26</v>
      </c>
      <c r="X15" s="30">
        <v>-44.969000000000001</v>
      </c>
      <c r="Y15" s="30">
        <v>-46.387</v>
      </c>
      <c r="Z15" s="30">
        <v>-13.928000000000001</v>
      </c>
      <c r="AA15" s="30">
        <v>-14.234999999999999</v>
      </c>
      <c r="AB15" s="30">
        <v>-0.14099999999999999</v>
      </c>
      <c r="AC15" s="31">
        <v>9.3450000000000006</v>
      </c>
      <c r="AD15" s="23"/>
    </row>
    <row r="16" spans="1:30" ht="15.75" x14ac:dyDescent="0.25">
      <c r="A16" s="23"/>
      <c r="B16" s="57">
        <v>45943</v>
      </c>
      <c r="C16" s="70">
        <f t="shared" si="0"/>
        <v>-806.03300000000002</v>
      </c>
      <c r="D16" s="71"/>
      <c r="E16" s="48">
        <v>5.2309999999999999</v>
      </c>
      <c r="F16" s="30">
        <v>-10.727</v>
      </c>
      <c r="G16" s="30">
        <v>-17.876999999999999</v>
      </c>
      <c r="H16" s="30"/>
      <c r="I16" s="30">
        <v>-6.2039999999999997</v>
      </c>
      <c r="J16" s="30">
        <v>-10.706</v>
      </c>
      <c r="K16" s="30">
        <v>-19.225000000000001</v>
      </c>
      <c r="L16" s="30">
        <v>-20.045999999999999</v>
      </c>
      <c r="M16" s="30">
        <v>-11.036</v>
      </c>
      <c r="N16" s="30">
        <v>-42.7</v>
      </c>
      <c r="O16" s="30">
        <v>-86.009</v>
      </c>
      <c r="P16" s="30">
        <v>-126.557</v>
      </c>
      <c r="Q16" s="30">
        <v>-150.60499999999999</v>
      </c>
      <c r="R16" s="30">
        <v>-125.578</v>
      </c>
      <c r="S16" s="30">
        <v>-119.327</v>
      </c>
      <c r="T16" s="30">
        <v>-32.311</v>
      </c>
      <c r="U16" s="30">
        <v>-4.4320000000000004</v>
      </c>
      <c r="V16" s="30">
        <v>-12.563000000000001</v>
      </c>
      <c r="W16" s="30">
        <v>-11.84</v>
      </c>
      <c r="X16" s="30">
        <v>-3.7530000000000001</v>
      </c>
      <c r="Y16" s="30">
        <v>1.6279999999999999</v>
      </c>
      <c r="Z16" s="30">
        <v>4.4660000000000002</v>
      </c>
      <c r="AA16" s="30">
        <v>3.0950000000000002</v>
      </c>
      <c r="AB16" s="30">
        <v>-12.914999999999999</v>
      </c>
      <c r="AC16" s="31">
        <v>3.9580000000000002</v>
      </c>
      <c r="AD16" s="23"/>
    </row>
    <row r="17" spans="1:30" ht="15.75" x14ac:dyDescent="0.25">
      <c r="A17" s="23"/>
      <c r="B17" s="57">
        <v>45944</v>
      </c>
      <c r="C17" s="70">
        <f t="shared" si="0"/>
        <v>-480.47399999999999</v>
      </c>
      <c r="D17" s="71"/>
      <c r="E17" s="29">
        <v>8.7189999999999994</v>
      </c>
      <c r="F17" s="30">
        <v>-17.687000000000001</v>
      </c>
      <c r="G17" s="30">
        <v>-14.813000000000001</v>
      </c>
      <c r="H17" s="30"/>
      <c r="I17" s="30">
        <v>-11.336</v>
      </c>
      <c r="J17" s="30">
        <v>-10.679</v>
      </c>
      <c r="K17" s="30">
        <v>-13.273</v>
      </c>
      <c r="L17" s="30">
        <v>-22.641999999999999</v>
      </c>
      <c r="M17" s="30">
        <v>4.2089999999999996</v>
      </c>
      <c r="N17" s="30">
        <v>-87.897999999999996</v>
      </c>
      <c r="O17" s="30">
        <v>-85.543000000000006</v>
      </c>
      <c r="P17" s="30">
        <v>-130.43700000000001</v>
      </c>
      <c r="Q17" s="30">
        <v>-62.999000000000002</v>
      </c>
      <c r="R17" s="30">
        <v>-25.745000000000001</v>
      </c>
      <c r="S17" s="30">
        <v>32.107999999999997</v>
      </c>
      <c r="T17" s="30">
        <v>-18.216000000000001</v>
      </c>
      <c r="U17" s="30">
        <v>26.140999999999998</v>
      </c>
      <c r="V17" s="30">
        <v>-31.465</v>
      </c>
      <c r="W17" s="30">
        <v>-12.856999999999999</v>
      </c>
      <c r="X17" s="30">
        <v>-11.617000000000001</v>
      </c>
      <c r="Y17" s="30">
        <v>0.998</v>
      </c>
      <c r="Z17" s="30">
        <v>-1.131</v>
      </c>
      <c r="AA17" s="30">
        <v>2.11</v>
      </c>
      <c r="AB17" s="30">
        <v>-2.5459999999999998</v>
      </c>
      <c r="AC17" s="31">
        <v>6.125</v>
      </c>
      <c r="AD17" s="23"/>
    </row>
    <row r="18" spans="1:30" ht="15.75" x14ac:dyDescent="0.25">
      <c r="A18" s="23"/>
      <c r="B18" s="57">
        <v>45945</v>
      </c>
      <c r="C18" s="70">
        <f t="shared" si="0"/>
        <v>777.36900000000003</v>
      </c>
      <c r="D18" s="71"/>
      <c r="E18" s="48">
        <v>10.218</v>
      </c>
      <c r="F18" s="30">
        <v>21.971</v>
      </c>
      <c r="G18" s="30">
        <v>36.276000000000003</v>
      </c>
      <c r="H18" s="30"/>
      <c r="I18" s="30">
        <v>26.172000000000001</v>
      </c>
      <c r="J18" s="30">
        <v>24.821999999999999</v>
      </c>
      <c r="K18" s="30">
        <v>2.5670000000000002</v>
      </c>
      <c r="L18" s="30">
        <v>-43.008000000000003</v>
      </c>
      <c r="M18" s="30">
        <v>7.8920000000000003</v>
      </c>
      <c r="N18" s="30">
        <v>20.393999999999998</v>
      </c>
      <c r="O18" s="30">
        <v>21.254999999999999</v>
      </c>
      <c r="P18" s="30">
        <v>72.191000000000003</v>
      </c>
      <c r="Q18" s="30">
        <v>187.14500000000001</v>
      </c>
      <c r="R18" s="30">
        <v>189.75800000000001</v>
      </c>
      <c r="S18" s="30">
        <v>97.912000000000006</v>
      </c>
      <c r="T18" s="30">
        <v>77.688000000000002</v>
      </c>
      <c r="U18" s="30">
        <v>1.417</v>
      </c>
      <c r="V18" s="30">
        <v>-1.514</v>
      </c>
      <c r="W18" s="30">
        <v>-3.8370000000000002</v>
      </c>
      <c r="X18" s="30">
        <v>-0.97499999999999998</v>
      </c>
      <c r="Y18" s="30">
        <v>0.111</v>
      </c>
      <c r="Z18" s="30">
        <v>6.3639999999999999</v>
      </c>
      <c r="AA18" s="30">
        <v>5.4089999999999998</v>
      </c>
      <c r="AB18" s="30">
        <v>1.2789999999999999</v>
      </c>
      <c r="AC18" s="31">
        <v>15.862</v>
      </c>
      <c r="AD18" s="23"/>
    </row>
    <row r="19" spans="1:30" ht="15.75" x14ac:dyDescent="0.25">
      <c r="A19" s="23"/>
      <c r="B19" s="57">
        <v>45946</v>
      </c>
      <c r="C19" s="70">
        <f t="shared" si="0"/>
        <v>169.45000000000005</v>
      </c>
      <c r="D19" s="71"/>
      <c r="E19" s="48">
        <v>42.381</v>
      </c>
      <c r="F19" s="30">
        <v>27.745999999999999</v>
      </c>
      <c r="G19" s="30">
        <v>23.827000000000002</v>
      </c>
      <c r="H19" s="30"/>
      <c r="I19" s="30">
        <v>32.109000000000002</v>
      </c>
      <c r="J19" s="30">
        <v>28.562000000000001</v>
      </c>
      <c r="K19" s="30">
        <v>14.228</v>
      </c>
      <c r="L19" s="30">
        <v>13.708</v>
      </c>
      <c r="M19" s="30">
        <v>-4.0380000000000003</v>
      </c>
      <c r="N19" s="30">
        <v>-7.0000000000000001E-3</v>
      </c>
      <c r="O19" s="30">
        <v>-12.076000000000001</v>
      </c>
      <c r="P19" s="30">
        <v>5.3209999999999997</v>
      </c>
      <c r="Q19" s="30">
        <v>3.9660000000000002</v>
      </c>
      <c r="R19" s="30">
        <v>-6.7510000000000003</v>
      </c>
      <c r="S19" s="30">
        <v>-11.016999999999999</v>
      </c>
      <c r="T19" s="30">
        <v>15.115</v>
      </c>
      <c r="U19" s="30">
        <v>-5.0590000000000002</v>
      </c>
      <c r="V19" s="30">
        <v>-24.443999999999999</v>
      </c>
      <c r="W19" s="30">
        <v>-15.407999999999999</v>
      </c>
      <c r="X19" s="30">
        <v>0.45800000000000002</v>
      </c>
      <c r="Y19" s="30">
        <v>2.1549999999999998</v>
      </c>
      <c r="Z19" s="30">
        <v>3.786</v>
      </c>
      <c r="AA19" s="30">
        <v>4.548</v>
      </c>
      <c r="AB19" s="30">
        <v>12.909000000000001</v>
      </c>
      <c r="AC19" s="31">
        <v>17.431000000000001</v>
      </c>
      <c r="AD19" s="23"/>
    </row>
    <row r="20" spans="1:30" ht="15.75" x14ac:dyDescent="0.25">
      <c r="A20" s="23"/>
      <c r="B20" s="57">
        <v>45947</v>
      </c>
      <c r="C20" s="70">
        <f t="shared" si="0"/>
        <v>79.148999999999987</v>
      </c>
      <c r="D20" s="71"/>
      <c r="E20" s="48">
        <v>26.041</v>
      </c>
      <c r="F20" s="30">
        <v>45.261000000000003</v>
      </c>
      <c r="G20" s="30">
        <v>28.629000000000001</v>
      </c>
      <c r="H20" s="30"/>
      <c r="I20" s="30">
        <v>44.393000000000001</v>
      </c>
      <c r="J20" s="30">
        <v>0.13200000000000001</v>
      </c>
      <c r="K20" s="30">
        <v>22.556999999999999</v>
      </c>
      <c r="L20" s="30">
        <v>-43.509</v>
      </c>
      <c r="M20" s="30">
        <v>-67.433000000000007</v>
      </c>
      <c r="N20" s="30">
        <v>12.945</v>
      </c>
      <c r="O20" s="30">
        <v>5.9429999999999996</v>
      </c>
      <c r="P20" s="30">
        <v>3.3650000000000002</v>
      </c>
      <c r="Q20" s="30">
        <v>12.281000000000001</v>
      </c>
      <c r="R20" s="30">
        <v>-7.8879999999999999</v>
      </c>
      <c r="S20" s="30">
        <v>-7.8979999999999997</v>
      </c>
      <c r="T20" s="30">
        <v>19.021000000000001</v>
      </c>
      <c r="U20" s="30">
        <v>-7.42</v>
      </c>
      <c r="V20" s="30">
        <v>-5.7530000000000001</v>
      </c>
      <c r="W20" s="30">
        <v>-10.016</v>
      </c>
      <c r="X20" s="30">
        <v>-1.073</v>
      </c>
      <c r="Y20" s="30">
        <v>3.476</v>
      </c>
      <c r="Z20" s="30">
        <v>0.32300000000000001</v>
      </c>
      <c r="AA20" s="30">
        <v>9.8130000000000006</v>
      </c>
      <c r="AB20" s="30">
        <v>-6.9669999999999996</v>
      </c>
      <c r="AC20" s="31">
        <v>2.9260000000000002</v>
      </c>
      <c r="AD20" s="23"/>
    </row>
    <row r="21" spans="1:30" ht="15.75" x14ac:dyDescent="0.25">
      <c r="A21" s="23"/>
      <c r="B21" s="57">
        <v>45948</v>
      </c>
      <c r="C21" s="70">
        <f t="shared" si="0"/>
        <v>-983.68999999999994</v>
      </c>
      <c r="D21" s="71"/>
      <c r="E21" s="48">
        <v>-14.565</v>
      </c>
      <c r="F21" s="30">
        <v>-16.349</v>
      </c>
      <c r="G21" s="30">
        <v>2.3140000000000001</v>
      </c>
      <c r="H21" s="30"/>
      <c r="I21" s="30">
        <v>8.4849999999999994</v>
      </c>
      <c r="J21" s="30">
        <v>-8.2859999999999996</v>
      </c>
      <c r="K21" s="30">
        <v>5.0039999999999996</v>
      </c>
      <c r="L21" s="30">
        <v>3.1349999999999998</v>
      </c>
      <c r="M21" s="30">
        <v>-7.1779999999999999</v>
      </c>
      <c r="N21" s="30">
        <v>-35.771999999999998</v>
      </c>
      <c r="O21" s="30">
        <v>-37.823</v>
      </c>
      <c r="P21" s="30">
        <v>-96.316999999999993</v>
      </c>
      <c r="Q21" s="30">
        <v>-104.253</v>
      </c>
      <c r="R21" s="30">
        <v>-86.653000000000006</v>
      </c>
      <c r="S21" s="30">
        <v>-117.163</v>
      </c>
      <c r="T21" s="30">
        <v>-160.62899999999999</v>
      </c>
      <c r="U21" s="30">
        <v>-173.857</v>
      </c>
      <c r="V21" s="30">
        <v>-121.46599999999999</v>
      </c>
      <c r="W21" s="30">
        <v>-52.381</v>
      </c>
      <c r="X21" s="30">
        <v>4.282</v>
      </c>
      <c r="Y21" s="30">
        <v>2.911</v>
      </c>
      <c r="Z21" s="30">
        <v>15.196999999999999</v>
      </c>
      <c r="AA21" s="30">
        <v>12.842000000000001</v>
      </c>
      <c r="AB21" s="30">
        <v>0.20300000000000001</v>
      </c>
      <c r="AC21" s="31">
        <v>-5.3710000000000004</v>
      </c>
      <c r="AD21" s="23"/>
    </row>
    <row r="22" spans="1:30" ht="15.75" x14ac:dyDescent="0.25">
      <c r="A22" s="23"/>
      <c r="B22" s="57">
        <v>45949</v>
      </c>
      <c r="C22" s="70">
        <f t="shared" si="0"/>
        <v>76.390999999999991</v>
      </c>
      <c r="D22" s="71"/>
      <c r="E22" s="48">
        <v>0.36699999999999999</v>
      </c>
      <c r="F22" s="30">
        <v>-5.952</v>
      </c>
      <c r="G22" s="30">
        <v>9.2720000000000002</v>
      </c>
      <c r="H22" s="30"/>
      <c r="I22" s="30">
        <v>6.1870000000000003</v>
      </c>
      <c r="J22" s="30">
        <v>-0.91</v>
      </c>
      <c r="K22" s="30">
        <v>-2.1819999999999999</v>
      </c>
      <c r="L22" s="30">
        <v>14.170999999999999</v>
      </c>
      <c r="M22" s="30">
        <v>-11.51</v>
      </c>
      <c r="N22" s="30">
        <v>-27.265000000000001</v>
      </c>
      <c r="O22" s="30">
        <v>-30.847999999999999</v>
      </c>
      <c r="P22" s="30">
        <v>3.0339999999999998</v>
      </c>
      <c r="Q22" s="30">
        <v>51.756</v>
      </c>
      <c r="R22" s="30">
        <v>75.14</v>
      </c>
      <c r="S22" s="30">
        <v>33.585000000000001</v>
      </c>
      <c r="T22" s="30">
        <v>-14.303000000000001</v>
      </c>
      <c r="U22" s="30">
        <v>-33.521000000000001</v>
      </c>
      <c r="V22" s="30">
        <v>-17.824999999999999</v>
      </c>
      <c r="W22" s="30">
        <v>-12.23</v>
      </c>
      <c r="X22" s="30">
        <v>2.9</v>
      </c>
      <c r="Y22" s="30">
        <v>14.234</v>
      </c>
      <c r="Z22" s="30">
        <v>15.644</v>
      </c>
      <c r="AA22" s="30">
        <v>-0.25800000000000001</v>
      </c>
      <c r="AB22" s="30">
        <v>2.9660000000000002</v>
      </c>
      <c r="AC22" s="31">
        <v>3.9390000000000001</v>
      </c>
      <c r="AD22" s="23"/>
    </row>
    <row r="23" spans="1:30" ht="15.75" x14ac:dyDescent="0.25">
      <c r="A23" s="23"/>
      <c r="B23" s="57">
        <v>45950</v>
      </c>
      <c r="C23" s="70">
        <f t="shared" si="0"/>
        <v>163.48900000000003</v>
      </c>
      <c r="D23" s="71"/>
      <c r="E23" s="48">
        <v>15.102</v>
      </c>
      <c r="F23" s="30">
        <v>-12.635999999999999</v>
      </c>
      <c r="G23" s="30">
        <v>21.847999999999999</v>
      </c>
      <c r="H23" s="30"/>
      <c r="I23" s="30">
        <v>-25.143999999999998</v>
      </c>
      <c r="J23" s="30">
        <v>-1.7969999999999999</v>
      </c>
      <c r="K23" s="30">
        <v>-0.8</v>
      </c>
      <c r="L23" s="30">
        <v>-10.018000000000001</v>
      </c>
      <c r="M23" s="30">
        <v>-11.715999999999999</v>
      </c>
      <c r="N23" s="30">
        <v>-61.807000000000002</v>
      </c>
      <c r="O23" s="30">
        <v>6.6230000000000002</v>
      </c>
      <c r="P23" s="30">
        <v>17.884</v>
      </c>
      <c r="Q23" s="30">
        <v>56.607999999999997</v>
      </c>
      <c r="R23" s="30">
        <v>69.31</v>
      </c>
      <c r="S23" s="30">
        <v>57.395000000000003</v>
      </c>
      <c r="T23" s="30">
        <v>45.655999999999999</v>
      </c>
      <c r="U23" s="30">
        <v>7.6509999999999998</v>
      </c>
      <c r="V23" s="30">
        <v>-14.044</v>
      </c>
      <c r="W23" s="30">
        <v>-2.5459999999999998</v>
      </c>
      <c r="X23" s="30">
        <v>0.35</v>
      </c>
      <c r="Y23" s="30">
        <v>2.1040000000000001</v>
      </c>
      <c r="Z23" s="30">
        <v>-5.17</v>
      </c>
      <c r="AA23" s="30">
        <v>7.7679999999999998</v>
      </c>
      <c r="AB23" s="30">
        <v>0.432</v>
      </c>
      <c r="AC23" s="31">
        <v>0.436</v>
      </c>
      <c r="AD23" s="23"/>
    </row>
    <row r="24" spans="1:30" ht="15.75" x14ac:dyDescent="0.25">
      <c r="A24" s="23"/>
      <c r="B24" s="57">
        <v>45951</v>
      </c>
      <c r="C24" s="70">
        <f t="shared" si="0"/>
        <v>453.80599999999998</v>
      </c>
      <c r="D24" s="71"/>
      <c r="E24" s="48">
        <v>-4.8310000000000004</v>
      </c>
      <c r="F24" s="30">
        <v>22.736000000000001</v>
      </c>
      <c r="G24" s="30">
        <v>17.884</v>
      </c>
      <c r="H24" s="30"/>
      <c r="I24" s="30">
        <v>15.695</v>
      </c>
      <c r="J24" s="30">
        <v>0.82299999999999995</v>
      </c>
      <c r="K24" s="30">
        <v>8.31</v>
      </c>
      <c r="L24" s="30">
        <v>-1.946</v>
      </c>
      <c r="M24" s="30">
        <v>8.9260000000000002</v>
      </c>
      <c r="N24" s="30">
        <v>11.273999999999999</v>
      </c>
      <c r="O24" s="30">
        <v>30.539000000000001</v>
      </c>
      <c r="P24" s="30">
        <v>29.038</v>
      </c>
      <c r="Q24" s="30">
        <v>19.707999999999998</v>
      </c>
      <c r="R24" s="30">
        <v>79.763999999999996</v>
      </c>
      <c r="S24" s="30">
        <v>79.277000000000001</v>
      </c>
      <c r="T24" s="30">
        <v>78.12</v>
      </c>
      <c r="U24" s="30">
        <v>46.521999999999998</v>
      </c>
      <c r="V24" s="30">
        <v>-2.1800000000000002</v>
      </c>
      <c r="W24" s="30">
        <v>7.7160000000000002</v>
      </c>
      <c r="X24" s="30">
        <v>-2.7839999999999998</v>
      </c>
      <c r="Y24" s="30">
        <v>-2.5569999999999999</v>
      </c>
      <c r="Z24" s="30">
        <v>-0.23599999999999999</v>
      </c>
      <c r="AA24" s="30">
        <v>5.1230000000000002</v>
      </c>
      <c r="AB24" s="30">
        <v>0.61699999999999999</v>
      </c>
      <c r="AC24" s="31">
        <v>6.2679999999999998</v>
      </c>
      <c r="AD24" s="23"/>
    </row>
    <row r="25" spans="1:30" ht="15.75" x14ac:dyDescent="0.25">
      <c r="A25" s="23"/>
      <c r="B25" s="57">
        <v>45952</v>
      </c>
      <c r="C25" s="70">
        <f t="shared" si="0"/>
        <v>109.50300000000004</v>
      </c>
      <c r="D25" s="71"/>
      <c r="E25" s="48">
        <v>8.6110000000000007</v>
      </c>
      <c r="F25" s="30">
        <v>15.840999999999999</v>
      </c>
      <c r="G25" s="30">
        <v>3.8540000000000001</v>
      </c>
      <c r="H25" s="30"/>
      <c r="I25" s="30">
        <v>12.611000000000001</v>
      </c>
      <c r="J25" s="30">
        <v>11.173</v>
      </c>
      <c r="K25" s="30">
        <v>31.823</v>
      </c>
      <c r="L25" s="30">
        <v>1.0620000000000001</v>
      </c>
      <c r="M25" s="30">
        <v>0.47599999999999998</v>
      </c>
      <c r="N25" s="30">
        <v>7.2969999999999997</v>
      </c>
      <c r="O25" s="30">
        <v>-3.395</v>
      </c>
      <c r="P25" s="30">
        <v>-9.49</v>
      </c>
      <c r="Q25" s="30">
        <v>0.66800000000000004</v>
      </c>
      <c r="R25" s="30">
        <v>0.36399999999999999</v>
      </c>
      <c r="S25" s="30">
        <v>-9.7560000000000002</v>
      </c>
      <c r="T25" s="30">
        <v>-8.2000000000000003E-2</v>
      </c>
      <c r="U25" s="30">
        <v>4.468</v>
      </c>
      <c r="V25" s="30">
        <v>-19.46</v>
      </c>
      <c r="W25" s="30">
        <v>-4.7069999999999999</v>
      </c>
      <c r="X25" s="30">
        <v>3.9620000000000002</v>
      </c>
      <c r="Y25" s="30">
        <v>-0.433</v>
      </c>
      <c r="Z25" s="30">
        <v>0.98499999999999999</v>
      </c>
      <c r="AA25" s="30">
        <v>37.142000000000003</v>
      </c>
      <c r="AB25" s="30">
        <v>24.536999999999999</v>
      </c>
      <c r="AC25" s="31">
        <v>-8.048</v>
      </c>
      <c r="AD25" s="23"/>
    </row>
    <row r="26" spans="1:30" ht="15.75" x14ac:dyDescent="0.25">
      <c r="A26" s="23"/>
      <c r="B26" s="57">
        <v>45953</v>
      </c>
      <c r="C26" s="70">
        <f t="shared" si="0"/>
        <v>8.3330000000000002</v>
      </c>
      <c r="D26" s="71"/>
      <c r="E26" s="48">
        <v>-10.835000000000001</v>
      </c>
      <c r="F26" s="30">
        <v>-21.559000000000001</v>
      </c>
      <c r="G26" s="30">
        <v>-9.5879999999999992</v>
      </c>
      <c r="H26" s="30"/>
      <c r="I26" s="30">
        <v>2.86</v>
      </c>
      <c r="J26" s="30">
        <v>8.2330000000000005</v>
      </c>
      <c r="K26" s="30">
        <v>33.128999999999998</v>
      </c>
      <c r="L26" s="30">
        <v>8.5779999999999994</v>
      </c>
      <c r="M26" s="30">
        <v>2.3069999999999999</v>
      </c>
      <c r="N26" s="30">
        <v>-0.124</v>
      </c>
      <c r="O26" s="30">
        <v>10.569000000000001</v>
      </c>
      <c r="P26" s="30">
        <v>9.2650000000000006</v>
      </c>
      <c r="Q26" s="30">
        <v>16.149000000000001</v>
      </c>
      <c r="R26" s="30">
        <v>23.826000000000001</v>
      </c>
      <c r="S26" s="30">
        <v>-64.525000000000006</v>
      </c>
      <c r="T26" s="30">
        <v>-13.115</v>
      </c>
      <c r="U26" s="30">
        <v>-23.728999999999999</v>
      </c>
      <c r="V26" s="30">
        <v>-20.754000000000001</v>
      </c>
      <c r="W26" s="30">
        <v>-5.149</v>
      </c>
      <c r="X26" s="30">
        <v>15.102</v>
      </c>
      <c r="Y26" s="30">
        <v>20.431000000000001</v>
      </c>
      <c r="Z26" s="30">
        <v>16.882999999999999</v>
      </c>
      <c r="AA26" s="30">
        <v>5.1079999999999997</v>
      </c>
      <c r="AB26" s="30">
        <v>2.742</v>
      </c>
      <c r="AC26" s="31">
        <v>2.5289999999999999</v>
      </c>
      <c r="AD26" s="23"/>
    </row>
    <row r="27" spans="1:30" ht="15.75" x14ac:dyDescent="0.25">
      <c r="A27" s="23"/>
      <c r="B27" s="57">
        <v>45954</v>
      </c>
      <c r="C27" s="70">
        <f t="shared" si="0"/>
        <v>404.96999999999991</v>
      </c>
      <c r="D27" s="71"/>
      <c r="E27" s="48">
        <v>23.052</v>
      </c>
      <c r="F27" s="30">
        <v>31.914999999999999</v>
      </c>
      <c r="G27" s="30">
        <v>25.58</v>
      </c>
      <c r="H27" s="30"/>
      <c r="I27" s="30">
        <v>31.785</v>
      </c>
      <c r="J27" s="30">
        <v>27.62</v>
      </c>
      <c r="K27" s="30">
        <v>26.202000000000002</v>
      </c>
      <c r="L27" s="30">
        <v>-2.5640000000000001</v>
      </c>
      <c r="M27" s="30">
        <v>-0.84899999999999998</v>
      </c>
      <c r="N27" s="30">
        <v>13.042</v>
      </c>
      <c r="O27" s="30">
        <v>44.487000000000002</v>
      </c>
      <c r="P27" s="30">
        <v>130.602</v>
      </c>
      <c r="Q27" s="30">
        <v>53.47</v>
      </c>
      <c r="R27" s="30">
        <v>31.949000000000002</v>
      </c>
      <c r="S27" s="30">
        <v>-17.629000000000001</v>
      </c>
      <c r="T27" s="30">
        <v>-7.2930000000000001</v>
      </c>
      <c r="U27" s="30">
        <v>-3.9249999999999998</v>
      </c>
      <c r="V27" s="30">
        <v>-28.167999999999999</v>
      </c>
      <c r="W27" s="30">
        <v>-2.786</v>
      </c>
      <c r="X27" s="30">
        <v>2.9849999999999999</v>
      </c>
      <c r="Y27" s="30">
        <v>3.1739999999999999</v>
      </c>
      <c r="Z27" s="30">
        <v>5.9020000000000001</v>
      </c>
      <c r="AA27" s="30">
        <v>5.194</v>
      </c>
      <c r="AB27" s="30">
        <v>3.3279999999999998</v>
      </c>
      <c r="AC27" s="31">
        <v>7.8970000000000002</v>
      </c>
      <c r="AD27" s="23"/>
    </row>
    <row r="28" spans="1:30" ht="15.75" x14ac:dyDescent="0.25">
      <c r="A28" s="23"/>
      <c r="B28" s="57">
        <v>45955</v>
      </c>
      <c r="C28" s="70">
        <f t="shared" si="0"/>
        <v>0.39599999999999191</v>
      </c>
      <c r="D28" s="71"/>
      <c r="E28" s="48">
        <v>5.6040000000000001</v>
      </c>
      <c r="F28" s="30">
        <v>10.215999999999999</v>
      </c>
      <c r="G28" s="30">
        <v>-16.311</v>
      </c>
      <c r="H28" s="30"/>
      <c r="I28" s="30">
        <v>-29.988</v>
      </c>
      <c r="J28" s="30">
        <v>-13.089</v>
      </c>
      <c r="K28" s="30">
        <v>13.282999999999999</v>
      </c>
      <c r="L28" s="30">
        <v>-13.4</v>
      </c>
      <c r="M28" s="30">
        <v>-4.032</v>
      </c>
      <c r="N28" s="30">
        <v>50.128999999999998</v>
      </c>
      <c r="O28" s="30">
        <v>67.436000000000007</v>
      </c>
      <c r="P28" s="30">
        <v>108.515</v>
      </c>
      <c r="Q28" s="30">
        <v>41.329000000000001</v>
      </c>
      <c r="R28" s="30">
        <v>-15.914</v>
      </c>
      <c r="S28" s="30">
        <v>-30.788</v>
      </c>
      <c r="T28" s="30">
        <v>-60.609000000000002</v>
      </c>
      <c r="U28" s="30">
        <v>-73.290000000000006</v>
      </c>
      <c r="V28" s="30">
        <v>-27.417000000000002</v>
      </c>
      <c r="W28" s="30">
        <v>-19.869</v>
      </c>
      <c r="X28" s="30">
        <v>1.4570000000000001</v>
      </c>
      <c r="Y28" s="30">
        <v>2.8809999999999998</v>
      </c>
      <c r="Z28" s="30">
        <v>3.242</v>
      </c>
      <c r="AA28" s="30">
        <v>1.728</v>
      </c>
      <c r="AB28" s="30">
        <v>-8.1310000000000002</v>
      </c>
      <c r="AC28" s="31">
        <v>7.4139999999999997</v>
      </c>
      <c r="AD28" s="23"/>
    </row>
    <row r="29" spans="1:30" ht="15.75" x14ac:dyDescent="0.25">
      <c r="A29" s="23"/>
      <c r="B29" s="57">
        <v>45956</v>
      </c>
      <c r="C29" s="70">
        <f t="shared" si="0"/>
        <v>0</v>
      </c>
      <c r="D29" s="71"/>
      <c r="E29" s="4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1"/>
      <c r="AD29" s="23"/>
    </row>
    <row r="30" spans="1:30" ht="15.75" x14ac:dyDescent="0.25">
      <c r="A30" s="23"/>
      <c r="B30" s="57">
        <v>45957</v>
      </c>
      <c r="C30" s="70">
        <f t="shared" si="0"/>
        <v>326.76099999999997</v>
      </c>
      <c r="D30" s="71"/>
      <c r="E30" s="48">
        <v>30.995999999999999</v>
      </c>
      <c r="F30" s="30">
        <v>-8.2309999999999999</v>
      </c>
      <c r="G30" s="30">
        <v>20.224</v>
      </c>
      <c r="H30" s="30"/>
      <c r="I30" s="30">
        <v>25.821000000000002</v>
      </c>
      <c r="J30" s="30">
        <v>-3.5409999999999999</v>
      </c>
      <c r="K30" s="30">
        <v>43.402999999999999</v>
      </c>
      <c r="L30" s="30">
        <v>-3.512</v>
      </c>
      <c r="M30" s="30">
        <v>-9.5920000000000005</v>
      </c>
      <c r="N30" s="30">
        <v>-42.695999999999998</v>
      </c>
      <c r="O30" s="30">
        <v>-54.381</v>
      </c>
      <c r="P30" s="30">
        <v>40.46</v>
      </c>
      <c r="Q30" s="30">
        <v>72.263999999999996</v>
      </c>
      <c r="R30" s="30">
        <v>45.640999999999998</v>
      </c>
      <c r="S30" s="30">
        <v>98.073999999999998</v>
      </c>
      <c r="T30" s="30">
        <v>35.972000000000001</v>
      </c>
      <c r="U30" s="30">
        <v>58.261000000000003</v>
      </c>
      <c r="V30" s="30">
        <v>-18.963999999999999</v>
      </c>
      <c r="W30" s="30">
        <v>9.452</v>
      </c>
      <c r="X30" s="30">
        <v>21.864000000000001</v>
      </c>
      <c r="Y30" s="30">
        <v>12.885</v>
      </c>
      <c r="Z30" s="30">
        <v>-16.733000000000001</v>
      </c>
      <c r="AA30" s="30">
        <v>-30.521000000000001</v>
      </c>
      <c r="AB30" s="30">
        <v>-12.946999999999999</v>
      </c>
      <c r="AC30" s="31">
        <v>12.561999999999999</v>
      </c>
      <c r="AD30" s="23"/>
    </row>
    <row r="31" spans="1:30" ht="15.75" x14ac:dyDescent="0.25">
      <c r="A31" s="23"/>
      <c r="B31" s="57">
        <v>45958</v>
      </c>
      <c r="C31" s="70">
        <f t="shared" si="0"/>
        <v>607.69899999999996</v>
      </c>
      <c r="D31" s="71"/>
      <c r="E31" s="48">
        <v>33.896999999999998</v>
      </c>
      <c r="F31" s="30">
        <v>16.344999999999999</v>
      </c>
      <c r="G31" s="30">
        <v>34.335999999999999</v>
      </c>
      <c r="H31" s="30"/>
      <c r="I31" s="30">
        <v>21.591000000000001</v>
      </c>
      <c r="J31" s="30">
        <v>-2.4809999999999999</v>
      </c>
      <c r="K31" s="30">
        <v>40.088000000000001</v>
      </c>
      <c r="L31" s="30">
        <v>0.30399999999999999</v>
      </c>
      <c r="M31" s="30">
        <v>135.28399999999999</v>
      </c>
      <c r="N31" s="30">
        <v>-5.5460000000000003</v>
      </c>
      <c r="O31" s="30">
        <v>-8.67</v>
      </c>
      <c r="P31" s="30">
        <v>22.704999999999998</v>
      </c>
      <c r="Q31" s="30">
        <v>8.9960000000000004</v>
      </c>
      <c r="R31" s="30">
        <v>48.401000000000003</v>
      </c>
      <c r="S31" s="30">
        <v>69.742999999999995</v>
      </c>
      <c r="T31" s="30">
        <v>118.783</v>
      </c>
      <c r="U31" s="30">
        <v>-1.4330000000000001</v>
      </c>
      <c r="V31" s="30">
        <v>-7.55</v>
      </c>
      <c r="W31" s="30">
        <v>1.948</v>
      </c>
      <c r="X31" s="30">
        <v>7.2469999999999999</v>
      </c>
      <c r="Y31" s="30">
        <v>8.8510000000000009</v>
      </c>
      <c r="Z31" s="30">
        <v>20.928000000000001</v>
      </c>
      <c r="AA31" s="30">
        <v>9.9169999999999998</v>
      </c>
      <c r="AB31" s="30">
        <v>5.9550000000000001</v>
      </c>
      <c r="AC31" s="31">
        <v>28.06</v>
      </c>
      <c r="AD31" s="23"/>
    </row>
    <row r="32" spans="1:30" ht="15.75" x14ac:dyDescent="0.25">
      <c r="A32" s="23"/>
      <c r="B32" s="57">
        <v>45959</v>
      </c>
      <c r="C32" s="70">
        <f t="shared" si="0"/>
        <v>-3.3500000000000085</v>
      </c>
      <c r="D32" s="71"/>
      <c r="E32" s="48">
        <v>-13.728</v>
      </c>
      <c r="F32" s="30">
        <v>31.353000000000002</v>
      </c>
      <c r="G32" s="30">
        <v>9.9450000000000003</v>
      </c>
      <c r="H32" s="30"/>
      <c r="I32" s="30">
        <v>-11.839</v>
      </c>
      <c r="J32" s="30">
        <v>-17.829000000000001</v>
      </c>
      <c r="K32" s="30">
        <v>-12.365</v>
      </c>
      <c r="L32" s="30">
        <v>3.3450000000000002</v>
      </c>
      <c r="M32" s="30">
        <v>27.346</v>
      </c>
      <c r="N32" s="30">
        <v>19.550999999999998</v>
      </c>
      <c r="O32" s="30">
        <v>12.332000000000001</v>
      </c>
      <c r="P32" s="30">
        <v>33.875999999999998</v>
      </c>
      <c r="Q32" s="30">
        <v>14.93</v>
      </c>
      <c r="R32" s="30">
        <v>14.981</v>
      </c>
      <c r="S32" s="30">
        <v>4.1779999999999999</v>
      </c>
      <c r="T32" s="30">
        <v>13.855</v>
      </c>
      <c r="U32" s="30">
        <v>-14.856999999999999</v>
      </c>
      <c r="V32" s="30">
        <v>-17.11</v>
      </c>
      <c r="W32" s="30">
        <v>-28.518999999999998</v>
      </c>
      <c r="X32" s="30">
        <v>-31.841999999999999</v>
      </c>
      <c r="Y32" s="30">
        <v>-8.2550000000000008</v>
      </c>
      <c r="Z32" s="30">
        <v>-2.41</v>
      </c>
      <c r="AA32" s="30">
        <v>-6.2380000000000004</v>
      </c>
      <c r="AB32" s="30">
        <v>-12.48</v>
      </c>
      <c r="AC32" s="31">
        <v>-11.57</v>
      </c>
      <c r="AD32" s="23"/>
    </row>
    <row r="33" spans="1:30" ht="15.75" x14ac:dyDescent="0.25">
      <c r="A33" s="23"/>
      <c r="B33" s="57">
        <v>45960</v>
      </c>
      <c r="C33" s="70">
        <f t="shared" si="0"/>
        <v>330.66399999999999</v>
      </c>
      <c r="D33" s="71"/>
      <c r="E33" s="48">
        <v>-6.84</v>
      </c>
      <c r="F33" s="30">
        <v>-14.092000000000001</v>
      </c>
      <c r="G33" s="30">
        <v>-12.577</v>
      </c>
      <c r="H33" s="30"/>
      <c r="I33" s="30">
        <v>-5.0209999999999999</v>
      </c>
      <c r="J33" s="30">
        <v>-10.788</v>
      </c>
      <c r="K33" s="30">
        <v>-10.938000000000001</v>
      </c>
      <c r="L33" s="30">
        <v>-3.87</v>
      </c>
      <c r="M33" s="30">
        <v>45.027000000000001</v>
      </c>
      <c r="N33" s="30">
        <v>44.115000000000002</v>
      </c>
      <c r="O33" s="30">
        <v>111.69499999999999</v>
      </c>
      <c r="P33" s="30">
        <v>112.727</v>
      </c>
      <c r="Q33" s="30">
        <v>88.841999999999999</v>
      </c>
      <c r="R33" s="30">
        <v>37.692</v>
      </c>
      <c r="S33" s="30">
        <v>-43.76</v>
      </c>
      <c r="T33" s="30">
        <v>34.414000000000001</v>
      </c>
      <c r="U33" s="30">
        <v>-4.4960000000000004</v>
      </c>
      <c r="V33" s="30">
        <v>-28.71</v>
      </c>
      <c r="W33" s="30">
        <v>-5.3460000000000001</v>
      </c>
      <c r="X33" s="30">
        <v>3.0289999999999999</v>
      </c>
      <c r="Y33" s="30">
        <v>-11.131</v>
      </c>
      <c r="Z33" s="30">
        <v>-5.556</v>
      </c>
      <c r="AA33" s="30">
        <v>-2.1309999999999998</v>
      </c>
      <c r="AB33" s="30">
        <v>1.171</v>
      </c>
      <c r="AC33" s="31">
        <v>17.207999999999998</v>
      </c>
      <c r="AD33" s="23"/>
    </row>
    <row r="34" spans="1:30" ht="15.75" x14ac:dyDescent="0.25">
      <c r="A34" s="23"/>
      <c r="B34" s="50">
        <v>45961</v>
      </c>
      <c r="C34" s="72">
        <f t="shared" si="0"/>
        <v>177.73099999999997</v>
      </c>
      <c r="D34" s="73"/>
      <c r="E34" s="53">
        <v>5.8860000000000001</v>
      </c>
      <c r="F34" s="54">
        <v>7.5430000000000001</v>
      </c>
      <c r="G34" s="54">
        <v>4.1900000000000004</v>
      </c>
      <c r="H34" s="54"/>
      <c r="I34" s="54">
        <v>5.1920000000000002</v>
      </c>
      <c r="J34" s="54">
        <v>6.5780000000000003</v>
      </c>
      <c r="K34" s="54">
        <v>-6.0519999999999996</v>
      </c>
      <c r="L34" s="54">
        <v>-6.1230000000000002</v>
      </c>
      <c r="M34" s="54">
        <v>0.64200000000000002</v>
      </c>
      <c r="N34" s="54">
        <v>21.404</v>
      </c>
      <c r="O34" s="54">
        <v>46.677999999999997</v>
      </c>
      <c r="P34" s="54">
        <v>26.530999999999999</v>
      </c>
      <c r="Q34" s="54">
        <v>27.093</v>
      </c>
      <c r="R34" s="54">
        <v>44.713999999999999</v>
      </c>
      <c r="S34" s="54">
        <v>70.287999999999997</v>
      </c>
      <c r="T34" s="54">
        <v>-6.3449999999999998</v>
      </c>
      <c r="U34" s="54">
        <v>-27.94</v>
      </c>
      <c r="V34" s="54">
        <v>-35.429000000000002</v>
      </c>
      <c r="W34" s="54">
        <v>-8.0549999999999997</v>
      </c>
      <c r="X34" s="54">
        <v>-5.7510000000000003</v>
      </c>
      <c r="Y34" s="54">
        <v>-4.1580000000000004</v>
      </c>
      <c r="Z34" s="54">
        <v>3.0649999999999999</v>
      </c>
      <c r="AA34" s="54">
        <v>-2.327</v>
      </c>
      <c r="AB34" s="54">
        <v>3.31</v>
      </c>
      <c r="AC34" s="55">
        <v>6.7969999999999997</v>
      </c>
      <c r="AD34" s="23"/>
    </row>
    <row r="35" spans="1:30" ht="15.75" x14ac:dyDescent="0.25">
      <c r="A35" s="23"/>
      <c r="B35" s="82" t="s">
        <v>37</v>
      </c>
      <c r="C35" s="82"/>
      <c r="D35" s="58">
        <f>SUM(C4:D34)</f>
        <v>-2338.9110000000019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3"/>
    </row>
  </sheetData>
  <mergeCells count="35">
    <mergeCell ref="C6:D6"/>
    <mergeCell ref="B2:B3"/>
    <mergeCell ref="C2:D3"/>
    <mergeCell ref="E2:AC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2026-01-28T07:37:46Z</dcterms:modified>
</cp:coreProperties>
</file>